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305" windowWidth="14805" windowHeight="6810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пояснение'!$A$4:$I$11</definedName>
    <definedName name="_xlnm.Print_Titles" localSheetId="0">'Расходы подробное пояснение'!$2:$4</definedName>
  </definedNames>
  <calcPr calcId="145621" iterate="1"/>
</workbook>
</file>

<file path=xl/calcChain.xml><?xml version="1.0" encoding="utf-8"?>
<calcChain xmlns="http://schemas.openxmlformats.org/spreadsheetml/2006/main">
  <c r="F10" i="1" l="1"/>
  <c r="G32" i="1" l="1"/>
  <c r="H31" i="1"/>
  <c r="H32" i="1" s="1"/>
  <c r="G31" i="1"/>
  <c r="F22" i="1" l="1"/>
  <c r="F21" i="1"/>
  <c r="F26" i="1" l="1"/>
  <c r="F27" i="1" l="1"/>
  <c r="F31" i="1" l="1"/>
  <c r="F32" i="1" s="1"/>
  <c r="H40" i="1" l="1"/>
  <c r="H41" i="1" s="1"/>
  <c r="G40" i="1"/>
  <c r="G41" i="1" s="1"/>
  <c r="H10" i="1" l="1"/>
  <c r="G10" i="1"/>
  <c r="F40" i="1" l="1"/>
  <c r="F41" i="1" s="1"/>
  <c r="H22" i="1" l="1"/>
  <c r="G22" i="1"/>
  <c r="H21" i="1"/>
  <c r="H26" i="1" s="1"/>
  <c r="H27" i="1" s="1"/>
  <c r="G21" i="1"/>
  <c r="G26" i="1" s="1"/>
  <c r="G27" i="1" s="1"/>
  <c r="F11" i="1" l="1"/>
  <c r="F42" i="1" s="1"/>
  <c r="H11" i="1" l="1"/>
  <c r="G11" i="1"/>
  <c r="G42" i="1" l="1"/>
  <c r="H42" i="1"/>
</calcChain>
</file>

<file path=xl/sharedStrings.xml><?xml version="1.0" encoding="utf-8"?>
<sst xmlns="http://schemas.openxmlformats.org/spreadsheetml/2006/main" count="139" uniqueCount="80">
  <si>
    <t>НР (наименование)</t>
  </si>
  <si>
    <t>Рз Пр</t>
  </si>
  <si>
    <t>ВР</t>
  </si>
  <si>
    <t>2021 год</t>
  </si>
  <si>
    <t>Пояснение предлагаемых изменений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</si>
  <si>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</si>
  <si>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</si>
  <si>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</si>
  <si>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</si>
  <si>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</si>
  <si>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</si>
  <si>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>Муниципальная программа "Реализация полномочий исполнительно-распорядительного органа Сельцовского городского округа"</t>
  </si>
  <si>
    <t>Главный распорядитель бюджетных средств - Администрация города Сельцо Брянской области</t>
  </si>
  <si>
    <t>001</t>
  </si>
  <si>
    <t>240</t>
  </si>
  <si>
    <t>Главный распорядитель бюджетных средств - Отдел образования администрации г.Сельцо</t>
  </si>
  <si>
    <t>003</t>
  </si>
  <si>
    <t>Муниципальная программа "Развитие системы образования Сельцовского городского округа"</t>
  </si>
  <si>
    <t>610</t>
  </si>
  <si>
    <t>004</t>
  </si>
  <si>
    <t>ИТОГО по Администрации города Сельцо Брянской области</t>
  </si>
  <si>
    <t>ИТОГО по Отделу культуры, молодёжной политики и спорта администрации города Сельцо Брянской области</t>
  </si>
  <si>
    <t>ИТОГО по Отделу образования администрации г.Сельцо</t>
  </si>
  <si>
    <t>0503</t>
  </si>
  <si>
    <t>Муниципальная программа "Формирование современной городской среды Сельцовского городского округа"</t>
  </si>
  <si>
    <t>0702</t>
  </si>
  <si>
    <t>81730</t>
  </si>
  <si>
    <t>Мероприятия по благоустройству</t>
  </si>
  <si>
    <t>Муниципальная программа "Развитие физической культуры и спорта Сельцовского городского округа"</t>
  </si>
  <si>
    <t>Главный распорядитель бюджетных средств - Отдел культуры, молодежной политики и спорта администрации города Сельцо Брянской области</t>
  </si>
  <si>
    <t>Корректировка расходной части бюджета Сельцовского городского округа Брянской области на 2021 - 2023 годы</t>
  </si>
  <si>
    <t>Организации, осуществляющие спортивную подготовку</t>
  </si>
  <si>
    <t>1101</t>
  </si>
  <si>
    <t>80620</t>
  </si>
  <si>
    <t>2023 год</t>
  </si>
  <si>
    <t>Муниципальная программа "Развитие культуры и сохранение культурного наследия Сельцовского городского округа"</t>
  </si>
  <si>
    <t>Главный распорядитель бюджетных средств - Отдел культуры, молодёжной политики и спорта администрации города Сельцо Брянской области</t>
  </si>
  <si>
    <t>82310</t>
  </si>
  <si>
    <t>Оказание поддержки спортивным сборным командам</t>
  </si>
  <si>
    <t>1102</t>
  </si>
  <si>
    <t>630</t>
  </si>
  <si>
    <t>80720</t>
  </si>
  <si>
    <t>Учреждения, обеспечивающие деятельность органов местного самоуправления и муниципальных учреждений</t>
  </si>
  <si>
    <t>120</t>
  </si>
  <si>
    <t>0709</t>
  </si>
  <si>
    <t>81900</t>
  </si>
  <si>
    <t>Мероприятия по формированию современной городской среды</t>
  </si>
  <si>
    <t>0804</t>
  </si>
  <si>
    <t>Закрытие  ассигнований на приобретение спортивной формы, оборудования и инвентаря согласно фактической потребности -  на софинансирование за счет средств местного бюджета</t>
  </si>
  <si>
    <t>S7640</t>
  </si>
  <si>
    <t>Отдельные мероприятия по развитию спорта</t>
  </si>
  <si>
    <t>S7690</t>
  </si>
  <si>
    <t>Развитие материально-технической базы и обеспечение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</si>
  <si>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Уточнение КБК на приобретение спортивной формы, инвентаря и оборудования для спортивной школы  за счет средств субсидии из областного бюджета</t>
  </si>
  <si>
    <t>80310</t>
  </si>
  <si>
    <t>Общеобразовательные организации</t>
  </si>
  <si>
    <t>S4820</t>
  </si>
  <si>
    <t>Отдельные мероприятия по развитию образования</t>
  </si>
  <si>
    <t>S4850</t>
  </si>
  <si>
    <t>Капитальный ремонт кровель муниципальных образовательных организаций Брянской области</t>
  </si>
  <si>
    <t>Закрытие ассигнований на ремонт кровли СОШ №3 согласно заключенного контракта. За счет средству субсидии из областного бюджета - 297 125,70 руб., софинансирование за счет средств местного бюджета - 22 364,30 руб.</t>
  </si>
  <si>
    <t>S4770</t>
  </si>
  <si>
    <t>Модернизация школьных столовых муниципальных общеобразовательных организаций Брянской области</t>
  </si>
  <si>
    <t>13300</t>
  </si>
  <si>
    <t>Мероприятия по решению вопросов местного значения, инициированных органами местного самоуправления муниципальных образований Брянской области, в рамках проекта "Решаем вместе"</t>
  </si>
  <si>
    <t>0701</t>
  </si>
  <si>
    <t>Восстановление средств. Средства были сняты в связи с необходимость софинансирования ремонта моста.</t>
  </si>
  <si>
    <t>81810</t>
  </si>
  <si>
    <t>Мероприятия по обеспечению населения бытовыми услугами</t>
  </si>
  <si>
    <t>0502</t>
  </si>
  <si>
    <t>810</t>
  </si>
  <si>
    <t>Содержание  общественных территорий (тропа здоровья). Средства запланироаны не в полном объеме.</t>
  </si>
  <si>
    <t xml:space="preserve">Убытки бани. Средства запланированы не в полном объеме. </t>
  </si>
  <si>
    <t>Открытие дополнительных ассигнований на реализацию проекта "Решаем вместе" (ремонт кровли и внутренняя отделка помещений ДДУ №4). За счет средств  областного бюджета.</t>
  </si>
  <si>
    <t>Открытие дополнительных ассигнований на реализацию проекта "Решаем вместе" (ремонт кабинета и приобретение оборудования СОШ №1). За счет средств  областного бюджета.</t>
  </si>
  <si>
    <t xml:space="preserve">В связи с необходимость софинансирования. Сложившаяся экономия по налогам. </t>
  </si>
  <si>
    <t>Открытие  ассигнований на реализацию отдельных мероприятий по развитию образования (ремонт котлов) . За счет средству субсидии из областного бюджета - 604 582,77 руб., софинансирование за счет средств местного бюджета - 45 506,23 руб.</t>
  </si>
  <si>
    <t>Открытие  ассигнований на модернизацию школьных столовых. За счет средству субсидии из областного бюджета - 274 725,00 руб., софинансирование за счет средств местного бюджета - 20 678,23 руб.</t>
  </si>
  <si>
    <t>Открытие дополнительных ассигнований на приобретение спортивной формы, инвентаря и оборудования для спортивной школы согласно заключенного соглашения -  софинансирование за счет средств местного бюджета</t>
  </si>
  <si>
    <t>Благоустройство города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</si>
</sst>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rgb="FF000000"/>
      <name val="Times New Roman"/>
    </font>
    <font>
      <sz val="9"/>
      <color rgb="FF000000"/>
      <name val="Trebuchet MS"/>
      <family val="2"/>
      <charset val="204"/>
    </font>
    <font>
      <b/>
      <sz val="10"/>
      <color rgb="FF000000"/>
      <name val="Trebuchet MS"/>
      <family val="2"/>
      <charset val="204"/>
    </font>
    <font>
      <sz val="11"/>
      <name val="Calibri"/>
      <family val="2"/>
      <scheme val="minor"/>
    </font>
    <font>
      <sz val="9"/>
      <name val="Trebuchet MS"/>
      <family val="2"/>
      <charset val="204"/>
    </font>
    <font>
      <sz val="10"/>
      <name val="Times New Roman"/>
      <family val="1"/>
      <charset val="204"/>
    </font>
    <font>
      <b/>
      <sz val="9"/>
      <name val="Trebuchet MS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  <fill>
      <patternFill patternType="solid">
        <fgColor rgb="FFD8E4BC"/>
        <bgColor rgb="FFD8E4BC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3" fillId="0" borderId="0"/>
  </cellStyleXfs>
  <cellXfs count="37">
    <xf numFmtId="0" fontId="0" fillId="0" borderId="0" xfId="0" applyFont="1" applyFill="1" applyAlignment="1">
      <alignment vertical="top" wrapText="1"/>
    </xf>
    <xf numFmtId="0" fontId="4" fillId="3" borderId="2" xfId="0" applyFont="1" applyFill="1" applyBorder="1" applyAlignment="1">
      <alignment horizont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4" fontId="4" fillId="4" borderId="2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4" fillId="4" borderId="2" xfId="0" applyFont="1" applyFill="1" applyBorder="1" applyAlignment="1">
      <alignment horizontal="left" vertical="center" wrapText="1"/>
    </xf>
    <xf numFmtId="49" fontId="4" fillId="4" borderId="2" xfId="0" applyNumberFormat="1" applyFont="1" applyFill="1" applyBorder="1" applyAlignment="1">
      <alignment horizontal="center" vertical="center" wrapText="1"/>
    </xf>
    <xf numFmtId="49" fontId="4" fillId="4" borderId="2" xfId="0" applyNumberFormat="1" applyFont="1" applyFill="1" applyBorder="1" applyAlignment="1">
      <alignment vertical="center" wrapText="1"/>
    </xf>
    <xf numFmtId="0" fontId="5" fillId="4" borderId="7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vertical="center" wrapText="1"/>
    </xf>
    <xf numFmtId="0" fontId="4" fillId="3" borderId="4" xfId="0" applyFont="1" applyFill="1" applyBorder="1" applyAlignment="1">
      <alignment vertical="center" wrapText="1"/>
    </xf>
    <xf numFmtId="0" fontId="4" fillId="3" borderId="5" xfId="0" applyFont="1" applyFill="1" applyBorder="1" applyAlignment="1">
      <alignment vertical="center" wrapText="1"/>
    </xf>
    <xf numFmtId="0" fontId="4" fillId="3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vertical="center" wrapText="1"/>
    </xf>
    <xf numFmtId="0" fontId="0" fillId="0" borderId="7" xfId="0" applyFont="1" applyFill="1" applyBorder="1" applyAlignment="1">
      <alignment vertical="center" wrapText="1"/>
    </xf>
  </cellXfs>
  <cellStyles count="2">
    <cellStyle name="Normal_data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view="pageBreakPreview" zoomScale="90" zoomScaleNormal="100" zoomScaleSheetLayoutView="90" workbookViewId="0">
      <selection activeCell="F11" sqref="F11"/>
    </sheetView>
  </sheetViews>
  <sheetFormatPr defaultRowHeight="12.75" x14ac:dyDescent="0.2"/>
  <cols>
    <col min="1" max="1" width="9.6640625" customWidth="1"/>
    <col min="2" max="2" width="14.6640625" customWidth="1"/>
    <col min="3" max="3" width="53.83203125" customWidth="1"/>
    <col min="4" max="4" width="8.6640625" customWidth="1"/>
    <col min="5" max="5" width="8.5" customWidth="1"/>
    <col min="6" max="8" width="18.33203125" customWidth="1"/>
    <col min="9" max="9" width="68" customWidth="1"/>
  </cols>
  <sheetData>
    <row r="1" spans="1:9" ht="27" customHeight="1" x14ac:dyDescent="0.2">
      <c r="A1" s="30" t="s">
        <v>30</v>
      </c>
      <c r="B1" s="30"/>
      <c r="C1" s="30"/>
      <c r="D1" s="30"/>
      <c r="E1" s="30"/>
      <c r="F1" s="30"/>
      <c r="G1" s="30"/>
      <c r="H1" s="30"/>
      <c r="I1" s="30"/>
    </row>
    <row r="2" spans="1:9" ht="16.5" customHeight="1" x14ac:dyDescent="0.2">
      <c r="A2" s="32" t="s">
        <v>9</v>
      </c>
      <c r="B2" s="32" t="s">
        <v>10</v>
      </c>
      <c r="C2" s="32" t="s">
        <v>0</v>
      </c>
      <c r="D2" s="32" t="s">
        <v>1</v>
      </c>
      <c r="E2" s="32" t="s">
        <v>2</v>
      </c>
      <c r="F2" s="32" t="s">
        <v>3</v>
      </c>
      <c r="G2" s="32" t="s">
        <v>8</v>
      </c>
      <c r="H2" s="32" t="s">
        <v>34</v>
      </c>
      <c r="I2" s="32" t="s">
        <v>4</v>
      </c>
    </row>
    <row r="3" spans="1:9" ht="11.25" customHeight="1" x14ac:dyDescent="0.2">
      <c r="A3" s="32"/>
      <c r="B3" s="32"/>
      <c r="C3" s="32"/>
      <c r="D3" s="32"/>
      <c r="E3" s="32"/>
      <c r="F3" s="32"/>
      <c r="G3" s="32"/>
      <c r="H3" s="32"/>
      <c r="I3" s="32"/>
    </row>
    <row r="4" spans="1:9" ht="13.7" customHeight="1" x14ac:dyDescent="0.2">
      <c r="A4" s="32"/>
      <c r="B4" s="32"/>
      <c r="C4" s="32"/>
      <c r="D4" s="32"/>
      <c r="E4" s="32"/>
      <c r="F4" s="32"/>
      <c r="G4" s="32"/>
      <c r="H4" s="32"/>
      <c r="I4" s="32"/>
    </row>
    <row r="5" spans="1:9" ht="15" x14ac:dyDescent="0.2">
      <c r="A5" s="31" t="s">
        <v>11</v>
      </c>
      <c r="B5" s="31"/>
      <c r="C5" s="31"/>
      <c r="D5" s="31"/>
      <c r="E5" s="31"/>
      <c r="F5" s="31"/>
      <c r="G5" s="31"/>
      <c r="H5" s="31"/>
      <c r="I5" s="31"/>
    </row>
    <row r="6" spans="1:9" ht="15" x14ac:dyDescent="0.2">
      <c r="A6" s="31" t="s">
        <v>12</v>
      </c>
      <c r="B6" s="31"/>
      <c r="C6" s="31"/>
      <c r="D6" s="31"/>
      <c r="E6" s="31"/>
      <c r="F6" s="31"/>
      <c r="G6" s="31"/>
      <c r="H6" s="31"/>
      <c r="I6" s="31"/>
    </row>
    <row r="7" spans="1:9" ht="15" x14ac:dyDescent="0.2">
      <c r="A7" s="33" t="s">
        <v>13</v>
      </c>
      <c r="B7" s="33" t="s">
        <v>26</v>
      </c>
      <c r="C7" s="35" t="s">
        <v>27</v>
      </c>
      <c r="D7" s="33" t="s">
        <v>23</v>
      </c>
      <c r="E7" s="4" t="s">
        <v>14</v>
      </c>
      <c r="F7" s="9">
        <v>50000</v>
      </c>
      <c r="G7" s="6">
        <v>0</v>
      </c>
      <c r="H7" s="6">
        <v>0</v>
      </c>
      <c r="I7" s="7" t="s">
        <v>79</v>
      </c>
    </row>
    <row r="8" spans="1:9" ht="51.75" customHeight="1" x14ac:dyDescent="0.2">
      <c r="A8" s="34"/>
      <c r="B8" s="34"/>
      <c r="C8" s="36"/>
      <c r="D8" s="34"/>
      <c r="E8" s="4" t="s">
        <v>70</v>
      </c>
      <c r="F8" s="9">
        <v>77091.25</v>
      </c>
      <c r="G8" s="6">
        <v>0</v>
      </c>
      <c r="H8" s="6">
        <v>0</v>
      </c>
      <c r="I8" s="7" t="s">
        <v>71</v>
      </c>
    </row>
    <row r="9" spans="1:9" ht="77.25" customHeight="1" x14ac:dyDescent="0.2">
      <c r="A9" s="4" t="s">
        <v>13</v>
      </c>
      <c r="B9" s="4" t="s">
        <v>67</v>
      </c>
      <c r="C9" s="5" t="s">
        <v>68</v>
      </c>
      <c r="D9" s="4" t="s">
        <v>69</v>
      </c>
      <c r="E9" s="4" t="s">
        <v>70</v>
      </c>
      <c r="F9" s="9">
        <v>54373.05</v>
      </c>
      <c r="G9" s="6">
        <v>0</v>
      </c>
      <c r="H9" s="6">
        <v>0</v>
      </c>
      <c r="I9" s="7" t="s">
        <v>72</v>
      </c>
    </row>
    <row r="10" spans="1:9" ht="15" customHeight="1" x14ac:dyDescent="0.35">
      <c r="A10" s="15" t="s">
        <v>20</v>
      </c>
      <c r="B10" s="16"/>
      <c r="C10" s="16"/>
      <c r="D10" s="16"/>
      <c r="E10" s="17"/>
      <c r="F10" s="3">
        <f>SUM(F7:F9)</f>
        <v>181464.3</v>
      </c>
      <c r="G10" s="3">
        <f>SUM(G8:G9)</f>
        <v>0</v>
      </c>
      <c r="H10" s="3">
        <f>SUM(H8:H9)</f>
        <v>0</v>
      </c>
      <c r="I10" s="1" t="s">
        <v>7</v>
      </c>
    </row>
    <row r="11" spans="1:9" ht="14.45" customHeight="1" x14ac:dyDescent="0.35">
      <c r="A11" s="18" t="s">
        <v>5</v>
      </c>
      <c r="B11" s="18"/>
      <c r="C11" s="18"/>
      <c r="D11" s="18"/>
      <c r="E11" s="18"/>
      <c r="F11" s="3">
        <f>F10</f>
        <v>181464.3</v>
      </c>
      <c r="G11" s="3">
        <f t="shared" ref="G11:H11" si="0">G10</f>
        <v>0</v>
      </c>
      <c r="H11" s="3">
        <f t="shared" si="0"/>
        <v>0</v>
      </c>
      <c r="I11" s="1" t="s">
        <v>7</v>
      </c>
    </row>
    <row r="12" spans="1:9" ht="15" customHeight="1" x14ac:dyDescent="0.2">
      <c r="A12" s="19" t="s">
        <v>17</v>
      </c>
      <c r="B12" s="22"/>
      <c r="C12" s="22"/>
      <c r="D12" s="22"/>
      <c r="E12" s="22"/>
      <c r="F12" s="22"/>
      <c r="G12" s="22"/>
      <c r="H12" s="22"/>
      <c r="I12" s="23"/>
    </row>
    <row r="13" spans="1:9" ht="15" customHeight="1" x14ac:dyDescent="0.2">
      <c r="A13" s="24" t="s">
        <v>15</v>
      </c>
      <c r="B13" s="24"/>
      <c r="C13" s="24"/>
      <c r="D13" s="24"/>
      <c r="E13" s="24"/>
      <c r="F13" s="24"/>
      <c r="G13" s="24"/>
      <c r="H13" s="24"/>
      <c r="I13" s="24"/>
    </row>
    <row r="14" spans="1:9" ht="62.25" customHeight="1" x14ac:dyDescent="0.2">
      <c r="A14" s="4" t="s">
        <v>16</v>
      </c>
      <c r="B14" s="4" t="s">
        <v>63</v>
      </c>
      <c r="C14" s="5" t="s">
        <v>64</v>
      </c>
      <c r="D14" s="4" t="s">
        <v>65</v>
      </c>
      <c r="E14" s="4" t="s">
        <v>18</v>
      </c>
      <c r="F14" s="9">
        <v>992866.15</v>
      </c>
      <c r="G14" s="9">
        <v>0</v>
      </c>
      <c r="H14" s="9">
        <v>0</v>
      </c>
      <c r="I14" s="11" t="s">
        <v>73</v>
      </c>
    </row>
    <row r="15" spans="1:9" ht="60.75" customHeight="1" x14ac:dyDescent="0.2">
      <c r="A15" s="4" t="s">
        <v>16</v>
      </c>
      <c r="B15" s="4" t="s">
        <v>63</v>
      </c>
      <c r="C15" s="5" t="s">
        <v>64</v>
      </c>
      <c r="D15" s="4" t="s">
        <v>25</v>
      </c>
      <c r="E15" s="4" t="s">
        <v>18</v>
      </c>
      <c r="F15" s="9">
        <v>299159</v>
      </c>
      <c r="G15" s="9">
        <v>0</v>
      </c>
      <c r="H15" s="9">
        <v>0</v>
      </c>
      <c r="I15" s="11" t="s">
        <v>74</v>
      </c>
    </row>
    <row r="16" spans="1:9" ht="54" customHeight="1" x14ac:dyDescent="0.2">
      <c r="A16" s="12" t="s">
        <v>16</v>
      </c>
      <c r="B16" s="12" t="s">
        <v>41</v>
      </c>
      <c r="C16" s="13" t="s">
        <v>42</v>
      </c>
      <c r="D16" s="12" t="s">
        <v>44</v>
      </c>
      <c r="E16" s="12" t="s">
        <v>43</v>
      </c>
      <c r="F16" s="9">
        <v>175000</v>
      </c>
      <c r="G16" s="9">
        <v>0</v>
      </c>
      <c r="H16" s="9">
        <v>0</v>
      </c>
      <c r="I16" s="14" t="s">
        <v>66</v>
      </c>
    </row>
    <row r="17" spans="1:9" ht="47.25" customHeight="1" x14ac:dyDescent="0.2">
      <c r="A17" s="4" t="s">
        <v>16</v>
      </c>
      <c r="B17" s="4" t="s">
        <v>54</v>
      </c>
      <c r="C17" s="5" t="s">
        <v>55</v>
      </c>
      <c r="D17" s="4" t="s">
        <v>25</v>
      </c>
      <c r="E17" s="4" t="s">
        <v>18</v>
      </c>
      <c r="F17" s="9">
        <v>-66184.460000000006</v>
      </c>
      <c r="G17" s="9">
        <v>0</v>
      </c>
      <c r="H17" s="9">
        <v>0</v>
      </c>
      <c r="I17" s="10" t="s">
        <v>75</v>
      </c>
    </row>
    <row r="18" spans="1:9" ht="62.25" customHeight="1" x14ac:dyDescent="0.2">
      <c r="A18" s="4" t="s">
        <v>16</v>
      </c>
      <c r="B18" s="4" t="s">
        <v>56</v>
      </c>
      <c r="C18" s="5" t="s">
        <v>57</v>
      </c>
      <c r="D18" s="4" t="s">
        <v>25</v>
      </c>
      <c r="E18" s="4" t="s">
        <v>18</v>
      </c>
      <c r="F18" s="9">
        <v>650089</v>
      </c>
      <c r="G18" s="9">
        <v>0</v>
      </c>
      <c r="H18" s="9">
        <v>0</v>
      </c>
      <c r="I18" s="11" t="s">
        <v>76</v>
      </c>
    </row>
    <row r="19" spans="1:9" ht="62.25" customHeight="1" x14ac:dyDescent="0.2">
      <c r="A19" s="4" t="s">
        <v>16</v>
      </c>
      <c r="B19" s="4" t="s">
        <v>58</v>
      </c>
      <c r="C19" s="5" t="s">
        <v>59</v>
      </c>
      <c r="D19" s="4" t="s">
        <v>25</v>
      </c>
      <c r="E19" s="4" t="s">
        <v>18</v>
      </c>
      <c r="F19" s="9">
        <v>-319490</v>
      </c>
      <c r="G19" s="9">
        <v>0</v>
      </c>
      <c r="H19" s="9">
        <v>0</v>
      </c>
      <c r="I19" s="11" t="s">
        <v>60</v>
      </c>
    </row>
    <row r="20" spans="1:9" ht="66" customHeight="1" x14ac:dyDescent="0.2">
      <c r="A20" s="4" t="s">
        <v>16</v>
      </c>
      <c r="B20" s="4" t="s">
        <v>61</v>
      </c>
      <c r="C20" s="5" t="s">
        <v>62</v>
      </c>
      <c r="D20" s="4" t="s">
        <v>25</v>
      </c>
      <c r="E20" s="4" t="s">
        <v>18</v>
      </c>
      <c r="F20" s="9">
        <v>295403.23</v>
      </c>
      <c r="G20" s="9">
        <v>0</v>
      </c>
      <c r="H20" s="9">
        <v>0</v>
      </c>
      <c r="I20" s="11" t="s">
        <v>77</v>
      </c>
    </row>
    <row r="21" spans="1:9" ht="15" customHeight="1" x14ac:dyDescent="0.35">
      <c r="A21" s="15" t="s">
        <v>22</v>
      </c>
      <c r="B21" s="16"/>
      <c r="C21" s="16"/>
      <c r="D21" s="16"/>
      <c r="E21" s="17"/>
      <c r="F21" s="3">
        <f>SUM(F14:F20)</f>
        <v>2026842.92</v>
      </c>
      <c r="G21" s="3">
        <f>SUM(G18:G20)</f>
        <v>0</v>
      </c>
      <c r="H21" s="3">
        <f>SUM(H18:H20)</f>
        <v>0</v>
      </c>
      <c r="I21" s="1" t="s">
        <v>7</v>
      </c>
    </row>
    <row r="22" spans="1:9" ht="15" customHeight="1" x14ac:dyDescent="0.35">
      <c r="A22" s="15" t="s">
        <v>5</v>
      </c>
      <c r="B22" s="16"/>
      <c r="C22" s="16"/>
      <c r="D22" s="16"/>
      <c r="E22" s="17"/>
      <c r="F22" s="3">
        <f>SUM(F14:F20)</f>
        <v>2026842.92</v>
      </c>
      <c r="G22" s="3">
        <f>SUM(G18:G20)</f>
        <v>0</v>
      </c>
      <c r="H22" s="3">
        <f>SUM(H18:H20)</f>
        <v>0</v>
      </c>
      <c r="I22" s="1" t="s">
        <v>7</v>
      </c>
    </row>
    <row r="23" spans="1:9" ht="15" customHeight="1" x14ac:dyDescent="0.2">
      <c r="A23" s="19" t="s">
        <v>35</v>
      </c>
      <c r="B23" s="22"/>
      <c r="C23" s="22"/>
      <c r="D23" s="22"/>
      <c r="E23" s="22"/>
      <c r="F23" s="22"/>
      <c r="G23" s="22"/>
      <c r="H23" s="22"/>
      <c r="I23" s="23"/>
    </row>
    <row r="24" spans="1:9" ht="24.75" customHeight="1" x14ac:dyDescent="0.2">
      <c r="A24" s="24" t="s">
        <v>36</v>
      </c>
      <c r="B24" s="24"/>
      <c r="C24" s="24"/>
      <c r="D24" s="24"/>
      <c r="E24" s="24"/>
      <c r="F24" s="24"/>
      <c r="G24" s="24"/>
      <c r="H24" s="24"/>
      <c r="I24" s="24"/>
    </row>
    <row r="25" spans="1:9" ht="57.75" customHeight="1" x14ac:dyDescent="0.2">
      <c r="A25" s="12" t="s">
        <v>19</v>
      </c>
      <c r="B25" s="12" t="s">
        <v>41</v>
      </c>
      <c r="C25" s="13" t="s">
        <v>42</v>
      </c>
      <c r="D25" s="12" t="s">
        <v>47</v>
      </c>
      <c r="E25" s="12" t="s">
        <v>43</v>
      </c>
      <c r="F25" s="9">
        <v>175000</v>
      </c>
      <c r="G25" s="9">
        <v>0</v>
      </c>
      <c r="H25" s="9">
        <v>0</v>
      </c>
      <c r="I25" s="14" t="s">
        <v>66</v>
      </c>
    </row>
    <row r="26" spans="1:9" ht="31.5" customHeight="1" x14ac:dyDescent="0.35">
      <c r="A26" s="15" t="s">
        <v>21</v>
      </c>
      <c r="B26" s="16"/>
      <c r="C26" s="16"/>
      <c r="D26" s="16"/>
      <c r="E26" s="17"/>
      <c r="F26" s="3">
        <f>SUM(F25:F25)</f>
        <v>175000</v>
      </c>
      <c r="G26" s="3">
        <f>SUM(G20:G21)</f>
        <v>0</v>
      </c>
      <c r="H26" s="3">
        <f>SUM(H20:H21)</f>
        <v>0</v>
      </c>
      <c r="I26" s="1" t="s">
        <v>7</v>
      </c>
    </row>
    <row r="27" spans="1:9" ht="23.25" customHeight="1" x14ac:dyDescent="0.35">
      <c r="A27" s="15" t="s">
        <v>5</v>
      </c>
      <c r="B27" s="16"/>
      <c r="C27" s="16"/>
      <c r="D27" s="16"/>
      <c r="E27" s="17"/>
      <c r="F27" s="3">
        <f>F26</f>
        <v>175000</v>
      </c>
      <c r="G27" s="3">
        <f t="shared" ref="G27:H27" si="1">G26</f>
        <v>0</v>
      </c>
      <c r="H27" s="3">
        <f t="shared" si="1"/>
        <v>0</v>
      </c>
      <c r="I27" s="1" t="s">
        <v>7</v>
      </c>
    </row>
    <row r="28" spans="1:9" ht="15" customHeight="1" x14ac:dyDescent="0.2">
      <c r="A28" s="19" t="s">
        <v>24</v>
      </c>
      <c r="B28" s="22"/>
      <c r="C28" s="22"/>
      <c r="D28" s="22"/>
      <c r="E28" s="22"/>
      <c r="F28" s="22"/>
      <c r="G28" s="22"/>
      <c r="H28" s="22"/>
      <c r="I28" s="23"/>
    </row>
    <row r="29" spans="1:9" ht="15" customHeight="1" x14ac:dyDescent="0.2">
      <c r="A29" s="19" t="s">
        <v>12</v>
      </c>
      <c r="B29" s="20"/>
      <c r="C29" s="20"/>
      <c r="D29" s="20"/>
      <c r="E29" s="20"/>
      <c r="F29" s="20"/>
      <c r="G29" s="20"/>
      <c r="H29" s="20"/>
      <c r="I29" s="21"/>
    </row>
    <row r="30" spans="1:9" ht="42.75" customHeight="1" x14ac:dyDescent="0.2">
      <c r="A30" s="12" t="s">
        <v>13</v>
      </c>
      <c r="B30" s="12" t="s">
        <v>45</v>
      </c>
      <c r="C30" s="13" t="s">
        <v>46</v>
      </c>
      <c r="D30" s="12" t="s">
        <v>23</v>
      </c>
      <c r="E30" s="12" t="s">
        <v>14</v>
      </c>
      <c r="F30" s="9">
        <v>80000</v>
      </c>
      <c r="G30" s="9">
        <v>0</v>
      </c>
      <c r="H30" s="9">
        <v>0</v>
      </c>
      <c r="I30" s="14" t="s">
        <v>66</v>
      </c>
    </row>
    <row r="31" spans="1:9" ht="15" customHeight="1" x14ac:dyDescent="0.35">
      <c r="A31" s="15" t="s">
        <v>20</v>
      </c>
      <c r="B31" s="16"/>
      <c r="C31" s="16"/>
      <c r="D31" s="16"/>
      <c r="E31" s="17"/>
      <c r="F31" s="3">
        <f>SUM(F30:F30)</f>
        <v>80000</v>
      </c>
      <c r="G31" s="3">
        <f t="shared" ref="G31:H31" si="2">SUM(G30:G30)</f>
        <v>0</v>
      </c>
      <c r="H31" s="3">
        <f t="shared" si="2"/>
        <v>0</v>
      </c>
      <c r="I31" s="1" t="s">
        <v>7</v>
      </c>
    </row>
    <row r="32" spans="1:9" ht="15" customHeight="1" x14ac:dyDescent="0.35">
      <c r="A32" s="15" t="s">
        <v>5</v>
      </c>
      <c r="B32" s="16"/>
      <c r="C32" s="16"/>
      <c r="D32" s="16"/>
      <c r="E32" s="17"/>
      <c r="F32" s="3">
        <f>F31</f>
        <v>80000</v>
      </c>
      <c r="G32" s="3">
        <f t="shared" ref="G32:H32" si="3">G31</f>
        <v>0</v>
      </c>
      <c r="H32" s="3">
        <f t="shared" si="3"/>
        <v>0</v>
      </c>
      <c r="I32" s="1" t="s">
        <v>7</v>
      </c>
    </row>
    <row r="33" spans="1:9" ht="15" customHeight="1" x14ac:dyDescent="0.2">
      <c r="A33" s="19" t="s">
        <v>28</v>
      </c>
      <c r="B33" s="22"/>
      <c r="C33" s="22"/>
      <c r="D33" s="22"/>
      <c r="E33" s="22"/>
      <c r="F33" s="22"/>
      <c r="G33" s="22"/>
      <c r="H33" s="22"/>
      <c r="I33" s="23"/>
    </row>
    <row r="34" spans="1:9" ht="15" customHeight="1" x14ac:dyDescent="0.2">
      <c r="A34" s="19" t="s">
        <v>29</v>
      </c>
      <c r="B34" s="20"/>
      <c r="C34" s="20"/>
      <c r="D34" s="20"/>
      <c r="E34" s="20"/>
      <c r="F34" s="20"/>
      <c r="G34" s="20"/>
      <c r="H34" s="20"/>
      <c r="I34" s="21"/>
    </row>
    <row r="35" spans="1:9" ht="59.25" customHeight="1" x14ac:dyDescent="0.2">
      <c r="A35" s="4" t="s">
        <v>19</v>
      </c>
      <c r="B35" s="4" t="s">
        <v>33</v>
      </c>
      <c r="C35" s="5" t="s">
        <v>31</v>
      </c>
      <c r="D35" s="4" t="s">
        <v>32</v>
      </c>
      <c r="E35" s="4" t="s">
        <v>18</v>
      </c>
      <c r="F35" s="6">
        <v>-0.02</v>
      </c>
      <c r="G35" s="6">
        <v>0</v>
      </c>
      <c r="H35" s="6">
        <v>0</v>
      </c>
      <c r="I35" s="7" t="s">
        <v>48</v>
      </c>
    </row>
    <row r="36" spans="1:9" ht="78" customHeight="1" x14ac:dyDescent="0.2">
      <c r="A36" s="4" t="s">
        <v>19</v>
      </c>
      <c r="B36" s="4" t="s">
        <v>51</v>
      </c>
      <c r="C36" s="5" t="s">
        <v>52</v>
      </c>
      <c r="D36" s="4" t="s">
        <v>32</v>
      </c>
      <c r="E36" s="4" t="s">
        <v>18</v>
      </c>
      <c r="F36" s="6">
        <v>0.02</v>
      </c>
      <c r="G36" s="6">
        <v>0</v>
      </c>
      <c r="H36" s="6">
        <v>0</v>
      </c>
      <c r="I36" s="8" t="s">
        <v>78</v>
      </c>
    </row>
    <row r="37" spans="1:9" ht="59.25" customHeight="1" x14ac:dyDescent="0.2">
      <c r="A37" s="4" t="s">
        <v>19</v>
      </c>
      <c r="B37" s="4" t="s">
        <v>49</v>
      </c>
      <c r="C37" s="5" t="s">
        <v>50</v>
      </c>
      <c r="D37" s="4" t="s">
        <v>32</v>
      </c>
      <c r="E37" s="4" t="s">
        <v>18</v>
      </c>
      <c r="F37" s="6">
        <v>-436813.98</v>
      </c>
      <c r="G37" s="6">
        <v>0</v>
      </c>
      <c r="H37" s="6">
        <v>0</v>
      </c>
      <c r="I37" s="25" t="s">
        <v>53</v>
      </c>
    </row>
    <row r="38" spans="1:9" ht="59.25" customHeight="1" x14ac:dyDescent="0.2">
      <c r="A38" s="4" t="s">
        <v>19</v>
      </c>
      <c r="B38" s="4" t="s">
        <v>51</v>
      </c>
      <c r="C38" s="5" t="s">
        <v>52</v>
      </c>
      <c r="D38" s="4" t="s">
        <v>32</v>
      </c>
      <c r="E38" s="4" t="s">
        <v>18</v>
      </c>
      <c r="F38" s="6">
        <v>436813.98</v>
      </c>
      <c r="G38" s="6">
        <v>0</v>
      </c>
      <c r="H38" s="6">
        <v>0</v>
      </c>
      <c r="I38" s="26"/>
    </row>
    <row r="39" spans="1:9" ht="51.75" customHeight="1" x14ac:dyDescent="0.2">
      <c r="A39" s="12" t="s">
        <v>19</v>
      </c>
      <c r="B39" s="12" t="s">
        <v>37</v>
      </c>
      <c r="C39" s="13" t="s">
        <v>38</v>
      </c>
      <c r="D39" s="12" t="s">
        <v>39</v>
      </c>
      <c r="E39" s="12" t="s">
        <v>40</v>
      </c>
      <c r="F39" s="9">
        <v>85000</v>
      </c>
      <c r="G39" s="9">
        <v>0</v>
      </c>
      <c r="H39" s="9">
        <v>0</v>
      </c>
      <c r="I39" s="14" t="s">
        <v>66</v>
      </c>
    </row>
    <row r="40" spans="1:9" ht="15" customHeight="1" x14ac:dyDescent="0.35">
      <c r="A40" s="15" t="s">
        <v>21</v>
      </c>
      <c r="B40" s="16"/>
      <c r="C40" s="16"/>
      <c r="D40" s="16"/>
      <c r="E40" s="17"/>
      <c r="F40" s="3">
        <f>SUM(F35:F39)</f>
        <v>85000</v>
      </c>
      <c r="G40" s="3">
        <f>SUM(G35:G39)</f>
        <v>0</v>
      </c>
      <c r="H40" s="3">
        <f>SUM(H35:H39)</f>
        <v>0</v>
      </c>
      <c r="I40" s="1" t="s">
        <v>7</v>
      </c>
    </row>
    <row r="41" spans="1:9" ht="15" customHeight="1" x14ac:dyDescent="0.35">
      <c r="A41" s="15" t="s">
        <v>5</v>
      </c>
      <c r="B41" s="16"/>
      <c r="C41" s="16"/>
      <c r="D41" s="16"/>
      <c r="E41" s="17"/>
      <c r="F41" s="3">
        <f>F40</f>
        <v>85000</v>
      </c>
      <c r="G41" s="3">
        <f t="shared" ref="G41:H41" si="4">G40</f>
        <v>0</v>
      </c>
      <c r="H41" s="3">
        <f t="shared" si="4"/>
        <v>0</v>
      </c>
      <c r="I41" s="1" t="s">
        <v>7</v>
      </c>
    </row>
    <row r="42" spans="1:9" ht="15" x14ac:dyDescent="0.35">
      <c r="A42" s="27" t="s">
        <v>6</v>
      </c>
      <c r="B42" s="28"/>
      <c r="C42" s="28"/>
      <c r="D42" s="28"/>
      <c r="E42" s="29"/>
      <c r="F42" s="2">
        <f>F11+F22+F32+F41+F27</f>
        <v>2548307.2199999997</v>
      </c>
      <c r="G42" s="2">
        <f>G11+G22+G32+G41+G27</f>
        <v>0</v>
      </c>
      <c r="H42" s="2">
        <f>H11+H22+H32+H41+H27</f>
        <v>0</v>
      </c>
      <c r="I42" s="1" t="s">
        <v>7</v>
      </c>
    </row>
  </sheetData>
  <autoFilter ref="A4:I11"/>
  <mergeCells count="36">
    <mergeCell ref="A7:A8"/>
    <mergeCell ref="B7:B8"/>
    <mergeCell ref="C7:C8"/>
    <mergeCell ref="D7:D8"/>
    <mergeCell ref="A10:E10"/>
    <mergeCell ref="A23:I23"/>
    <mergeCell ref="A42:E42"/>
    <mergeCell ref="A1:I1"/>
    <mergeCell ref="A5:I5"/>
    <mergeCell ref="F2:F4"/>
    <mergeCell ref="G2:G4"/>
    <mergeCell ref="H2:H4"/>
    <mergeCell ref="I2:I4"/>
    <mergeCell ref="A2:A4"/>
    <mergeCell ref="B2:B4"/>
    <mergeCell ref="C2:C4"/>
    <mergeCell ref="D2:D4"/>
    <mergeCell ref="E2:E4"/>
    <mergeCell ref="A6:I6"/>
    <mergeCell ref="A28:I28"/>
    <mergeCell ref="A40:E40"/>
    <mergeCell ref="A41:E41"/>
    <mergeCell ref="A11:E11"/>
    <mergeCell ref="A32:E32"/>
    <mergeCell ref="A31:E31"/>
    <mergeCell ref="A29:I29"/>
    <mergeCell ref="A22:E22"/>
    <mergeCell ref="A33:I33"/>
    <mergeCell ref="A34:I34"/>
    <mergeCell ref="A21:E21"/>
    <mergeCell ref="A12:I12"/>
    <mergeCell ref="A13:I13"/>
    <mergeCell ref="A24:I24"/>
    <mergeCell ref="I37:I38"/>
    <mergeCell ref="A26:E26"/>
    <mergeCell ref="A27:E27"/>
  </mergeCells>
  <printOptions horizontalCentered="1"/>
  <pageMargins left="0.39370078740157483" right="0.39370078740157483" top="0.47244094488188981" bottom="0.59055118110236227" header="0.31496062992125984" footer="0.31496062992125984"/>
  <pageSetup paperSize="9" scale="69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подробное пояснение</vt:lpstr>
      <vt:lpstr>'Расходы подробное пояснение'!Заголовки_для_печати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User</cp:lastModifiedBy>
  <cp:lastPrinted>2021-09-02T12:45:33Z</cp:lastPrinted>
  <dcterms:created xsi:type="dcterms:W3CDTF">2006-09-16T00:00:00Z</dcterms:created>
  <dcterms:modified xsi:type="dcterms:W3CDTF">2021-09-07T13:41:49Z</dcterms:modified>
</cp:coreProperties>
</file>