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75" windowWidth="22695" windowHeight="7050" activeTab="1"/>
  </bookViews>
  <sheets>
    <sheet name="Инвестиции" sheetId="4" r:id="rId1"/>
    <sheet name="без учета счетов бюджета" sheetId="6" r:id="rId2"/>
  </sheets>
  <definedNames>
    <definedName name="_xlnm._FilterDatabase" localSheetId="0" hidden="1">Инвестиции!$E$6:$I$50</definedName>
    <definedName name="_xlnm.Print_Titles" localSheetId="1">'без учета счетов бюджета'!$6:$7</definedName>
    <definedName name="_xlnm.Print_Area" localSheetId="0">Инвестиции!$A$1:$O$56</definedName>
  </definedNames>
  <calcPr calcId="145621"/>
</workbook>
</file>

<file path=xl/calcChain.xml><?xml version="1.0" encoding="utf-8"?>
<calcChain xmlns="http://schemas.openxmlformats.org/spreadsheetml/2006/main">
  <c r="M7" i="4" l="1"/>
  <c r="N42" i="4"/>
  <c r="N43" i="4"/>
  <c r="N44" i="4"/>
  <c r="N45" i="4"/>
  <c r="N46" i="4"/>
  <c r="O46" i="4" s="1"/>
  <c r="N47" i="4"/>
  <c r="M42" i="4"/>
  <c r="M43" i="4"/>
  <c r="M44" i="4"/>
  <c r="M45" i="4"/>
  <c r="M46" i="4"/>
  <c r="M47" i="4"/>
  <c r="N48" i="4"/>
  <c r="M48" i="4"/>
  <c r="N49" i="4"/>
  <c r="M49" i="4"/>
  <c r="O50" i="4"/>
  <c r="O48" i="4"/>
  <c r="O43" i="4"/>
  <c r="N50" i="4"/>
  <c r="M50" i="4"/>
  <c r="O51" i="4"/>
  <c r="O18" i="4"/>
  <c r="O42" i="4" l="1"/>
  <c r="O44" i="4"/>
  <c r="O45" i="4"/>
  <c r="O47" i="4"/>
  <c r="O49" i="4"/>
  <c r="O23" i="4"/>
  <c r="N21" i="4"/>
  <c r="N20" i="4" s="1"/>
  <c r="N19" i="4" s="1"/>
  <c r="M21" i="4"/>
  <c r="M20" i="4" s="1"/>
  <c r="M19" i="4" s="1"/>
  <c r="O17" i="4"/>
  <c r="O22" i="4"/>
  <c r="O19" i="4" l="1"/>
  <c r="O20" i="4"/>
  <c r="O21" i="4"/>
  <c r="I32" i="4"/>
  <c r="E32" i="4"/>
  <c r="B32" i="4"/>
  <c r="O31" i="4"/>
  <c r="I31" i="4"/>
  <c r="E31" i="4"/>
  <c r="B31" i="4"/>
  <c r="N30" i="4"/>
  <c r="N29" i="4" s="1"/>
  <c r="N28" i="4" s="1"/>
  <c r="N27" i="4" s="1"/>
  <c r="M30" i="4"/>
  <c r="M29" i="4" s="1"/>
  <c r="I30" i="4"/>
  <c r="E30" i="4"/>
  <c r="B30" i="4"/>
  <c r="A30" i="4"/>
  <c r="I29" i="4"/>
  <c r="E29" i="4"/>
  <c r="B29" i="4"/>
  <c r="A29" i="4"/>
  <c r="E28" i="4"/>
  <c r="B28" i="4"/>
  <c r="E27" i="4"/>
  <c r="B27" i="4"/>
  <c r="E26" i="4"/>
  <c r="B26" i="4"/>
  <c r="N16" i="4"/>
  <c r="M16" i="4"/>
  <c r="M15" i="4" s="1"/>
  <c r="M14" i="4" s="1"/>
  <c r="O41" i="4"/>
  <c r="N40" i="4"/>
  <c r="M40" i="4"/>
  <c r="M39" i="4" s="1"/>
  <c r="M38" i="4" s="1"/>
  <c r="M37" i="4" s="1"/>
  <c r="M36" i="4" s="1"/>
  <c r="M35" i="4" s="1"/>
  <c r="M34" i="4" s="1"/>
  <c r="M33" i="4" s="1"/>
  <c r="M13" i="4" l="1"/>
  <c r="M12" i="4" s="1"/>
  <c r="M11" i="4" s="1"/>
  <c r="M10" i="4" s="1"/>
  <c r="O16" i="4"/>
  <c r="M28" i="4"/>
  <c r="O29" i="4"/>
  <c r="O30" i="4"/>
  <c r="O40" i="4"/>
  <c r="N39" i="4"/>
  <c r="N26" i="4"/>
  <c r="N15" i="4"/>
  <c r="M27" i="4" l="1"/>
  <c r="O28" i="4"/>
  <c r="O39" i="4"/>
  <c r="N38" i="4"/>
  <c r="O15" i="4"/>
  <c r="N14" i="4"/>
  <c r="N13" i="4" s="1"/>
  <c r="N25" i="4"/>
  <c r="M26" i="4" l="1"/>
  <c r="O27" i="4"/>
  <c r="O38" i="4"/>
  <c r="N37" i="4"/>
  <c r="N24" i="4"/>
  <c r="O14" i="4"/>
  <c r="M25" i="4" l="1"/>
  <c r="O26" i="4"/>
  <c r="O13" i="4"/>
  <c r="N12" i="4"/>
  <c r="N36" i="4"/>
  <c r="O37" i="4"/>
  <c r="M24" i="4" l="1"/>
  <c r="M9" i="4" s="1"/>
  <c r="O25" i="4"/>
  <c r="O12" i="4"/>
  <c r="N11" i="4"/>
  <c r="N35" i="4"/>
  <c r="O36" i="4"/>
  <c r="O24" i="4" l="1"/>
  <c r="O35" i="4"/>
  <c r="N34" i="4"/>
  <c r="N10" i="4"/>
  <c r="O11" i="4"/>
  <c r="O10" i="4" l="1"/>
  <c r="O34" i="4"/>
  <c r="N33" i="4"/>
  <c r="O33" i="4" s="1"/>
  <c r="N9" i="4" l="1"/>
  <c r="N7" i="4" s="1"/>
  <c r="O9" i="4" l="1"/>
  <c r="O7" i="4"/>
</calcChain>
</file>

<file path=xl/sharedStrings.xml><?xml version="1.0" encoding="utf-8"?>
<sst xmlns="http://schemas.openxmlformats.org/spreadsheetml/2006/main" count="693" uniqueCount="145">
  <si>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</si>
  <si>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</si>
  <si>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</si>
  <si>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</si>
  <si>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</si>
  <si>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</si>
  <si>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</si>
  <si>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</si>
  <si>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>РегКласс</t>
  </si>
  <si>
    <t xml:space="preserve">    Администрация города Сельцо Брянской области</t>
  </si>
  <si>
    <t>001</t>
  </si>
  <si>
    <t>0000</t>
  </si>
  <si>
    <t>0000000000</t>
  </si>
  <si>
    <t>000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</si>
  <si>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</si>
  <si>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</si>
  <si>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</si>
  <si>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</si>
  <si>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>414</t>
  </si>
  <si>
    <t xml:space="preserve">          Бюджетные инвестиции в объекты капитального строительства муниципальной собственности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</si>
  <si>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</si>
  <si>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</si>
  <si>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</si>
  <si>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</si>
  <si>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Мероприятия в сфере охраны окружающей среды</t>
  </si>
  <si>
    <t xml:space="preserve">      СОЦИАЛЬНАЯ ПОЛИТИКА</t>
  </si>
  <si>
    <t>1000</t>
  </si>
  <si>
    <t xml:space="preserve">        Охрана семьи и детства</t>
  </si>
  <si>
    <t>1004</t>
  </si>
  <si>
    <t xml:space="preserve">          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</si>
  <si>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412</t>
  </si>
  <si>
    <t>9253</t>
  </si>
  <si>
    <t>ВСЕГО РАСХОДОВ:</t>
  </si>
  <si>
    <t>Исполнено</t>
  </si>
  <si>
    <t>% исполнения</t>
  </si>
  <si>
    <t>ОТЧЕТ</t>
  </si>
  <si>
    <t>рублей</t>
  </si>
  <si>
    <t>Наименование</t>
  </si>
  <si>
    <t>МП</t>
  </si>
  <si>
    <t>ППМП</t>
  </si>
  <si>
    <t>ОМ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</si>
  <si>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</si>
  <si>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</si>
  <si>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</si>
  <si>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</si>
  <si>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</si>
  <si>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</si>
  <si>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</si>
  <si>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</si>
  <si>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Утверждено</t>
  </si>
  <si>
    <t>ОБЪЕКТЫ МУНИЦИПАЛЬНОЙ СОБСТВЕННОСТИ, ВСЕГО</t>
  </si>
  <si>
    <t>в том числе:</t>
  </si>
  <si>
    <t>01</t>
  </si>
  <si>
    <t>Защита прав и законных интересов несовершеннолетних, лиц из числа детей-сирот и детей, оставшихся без попечения родителей</t>
  </si>
  <si>
    <t>Администрация  города Сельцо Брянской области</t>
  </si>
  <si>
    <t>Социальная политика</t>
  </si>
  <si>
    <t>10</t>
  </si>
  <si>
    <t xml:space="preserve">Охрана семьи и детства </t>
  </si>
  <si>
    <t>04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</si>
  <si>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</si>
  <si>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</si>
  <si>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</si>
  <si>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</si>
  <si>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</si>
  <si>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инвестии на приобретение объектов недвижимого имущества в государственную (муниципальную) собственность</t>
  </si>
  <si>
    <t xml:space="preserve">Приобретение квартир в муниципальный жилищный фонд с целью их предоставления детям-сиротам и детям, оставшимся без попечения родителей </t>
  </si>
  <si>
    <t>шт. квартир</t>
  </si>
  <si>
    <t>Создание благоприятных условий проживания граждан</t>
  </si>
  <si>
    <t>Жилищно-коммунальное хозяйство</t>
  </si>
  <si>
    <t>05</t>
  </si>
  <si>
    <t xml:space="preserve">Коммунальное хозяйство
</t>
  </si>
  <si>
    <t>02</t>
  </si>
  <si>
    <t>Бюджетные инвестии в объекты капитального строительства государственной (муниципальной) собственности</t>
  </si>
  <si>
    <t>Охрана окружающей среды</t>
  </si>
  <si>
    <t>06</t>
  </si>
  <si>
    <t>Другие вопросы в области охраны окружающей среды</t>
  </si>
  <si>
    <t>0</t>
  </si>
  <si>
    <t>Мероприятия в сфере охраны окружающей среды</t>
  </si>
  <si>
    <t>83280</t>
  </si>
  <si>
    <t>Начальник финансового отдела администрации города Сельцо Брянской области</t>
  </si>
  <si>
    <t>О.В.Афонина</t>
  </si>
  <si>
    <t>Уточненная роспись/план</t>
  </si>
  <si>
    <t>310</t>
  </si>
  <si>
    <t>228</t>
  </si>
  <si>
    <t>Обл310</t>
  </si>
  <si>
    <t>Фед310</t>
  </si>
  <si>
    <t>Исполнение</t>
  </si>
  <si>
    <t>Реализация полномочий исполнительно-распорядительного органа Сельцовского городского округа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</si>
  <si>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</si>
  <si>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Разработка проектной документации по объекту "Рекультивация несанкционированной свалки твердых бытовых отходов"</t>
  </si>
  <si>
    <t>об  исполнении бюджетных инвестиций по объектам муниципальной собственности Сельцовского городского округа за 2020 год</t>
  </si>
  <si>
    <t>41</t>
  </si>
  <si>
    <t>6</t>
  </si>
  <si>
    <t>21</t>
  </si>
  <si>
    <t>13300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</si>
  <si>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</si>
  <si>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 xml:space="preserve">81680               </t>
  </si>
  <si>
    <t>Строительство водопровода по ул.Парковая,Киевская,Западная, Моховая</t>
  </si>
  <si>
    <t>Бюджетные инвестии в объекты капитального строительства муниципальной собственности</t>
  </si>
  <si>
    <t>81680</t>
  </si>
  <si>
    <t>Строительство системы водоснабжения по ул.Деснянская, пер.Деснянский, ул.Новостройки в г.Сельцо Брянской области</t>
  </si>
  <si>
    <t>7</t>
  </si>
  <si>
    <t>12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</si>
  <si>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</si>
  <si>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2020</t>
  </si>
  <si>
    <t>Развитие физической культуры и спорта Сельцовского городского округа</t>
  </si>
  <si>
    <t>07</t>
  </si>
  <si>
    <t>11</t>
  </si>
  <si>
    <t>Отдел культуры, молодежной политики и спорта администрации города Сельцо</t>
  </si>
  <si>
    <t>Физическая культура и спорт</t>
  </si>
  <si>
    <t>Массовый спорт</t>
  </si>
  <si>
    <t>13</t>
  </si>
  <si>
    <t>Развитие инфраструктуры сферы физической культуры и спорта</t>
  </si>
  <si>
    <t>Устройство основания для установки спортивно-технологического оборудования в рамках федерального проекта «Спорт-норма жизни»</t>
  </si>
  <si>
    <t xml:space="preserve">  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</si>
  <si>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0162113300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</si>
  <si>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</si>
  <si>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</si>
  <si>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</si>
  <si>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</t>
  </si>
  <si>
    <t xml:space="preserve">                    Увеличение стоимости основных средств</t>
  </si>
  <si>
    <t>0162181680</t>
  </si>
  <si>
    <t xml:space="preserve">                    Услуги, работы для целей капитальных вложений</t>
  </si>
  <si>
    <t xml:space="preserve">        Другие вопросы в области жилищно-коммунального хозяйства</t>
  </si>
  <si>
    <t>0505</t>
  </si>
  <si>
    <t xml:space="preserve">          Строительство и реконструкция (модернизация) объектов питьевого водоснабжения</t>
  </si>
  <si>
    <t>016G552430</t>
  </si>
  <si>
    <t xml:space="preserve">                  Строительство системы водоснабжения по ул.Деснянская, пер. Деснянский, ул.Новостройки в г. Сельцо Брянской области</t>
  </si>
  <si>
    <t>12.WS.193</t>
  </si>
  <si>
    <t xml:space="preserve">                  Строительство сетей водоснабжения в юго-восточной части города Сельцо Брянской области (1 этап)</t>
  </si>
  <si>
    <t>12.WS.194</t>
  </si>
  <si>
    <t xml:space="preserve">                  Субсидии бюджетам городских округов на строительство и реконструкция (модернизация) объектов питьевого водоснабжения</t>
  </si>
  <si>
    <t>20-52430-00000-00000</t>
  </si>
  <si>
    <t>0164183280</t>
  </si>
  <si>
    <t>01712R0820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</si>
  <si>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</si>
  <si>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        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</si>
  <si>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Отдел культуры, молодежной политики и спорта администрации города Сельцо Брянской области</t>
  </si>
  <si>
    <t>004</t>
  </si>
  <si>
    <t xml:space="preserve">      ФИЗИЧЕСКАЯ КУЛЬТУРА И СПОРТ</t>
  </si>
  <si>
    <t>1100</t>
  </si>
  <si>
    <t xml:space="preserve">        Массовый спорт</t>
  </si>
  <si>
    <t>1102</t>
  </si>
  <si>
    <t>0701381680</t>
  </si>
  <si>
    <t>об исполнении бюджетных инвестиций в объекты капитальных вложений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</si>
</sst>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&quot;р.&quot;_-;\-* #,##0&quot;р.&quot;_-;_-* &quot;-&quot;&quot;р.&quot;_-;_-@_-"/>
  </numFmts>
  <fonts count="3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.95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.95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56"/>
      <name val="Arial Cyr"/>
      <charset val="204"/>
    </font>
    <font>
      <sz val="10"/>
      <color indexed="10"/>
      <name val="Arial Cyr"/>
      <charset val="204"/>
    </font>
    <font>
      <sz val="10"/>
      <color rgb="FF000000"/>
      <name val="Arial"/>
      <family val="2"/>
    </font>
    <font>
      <sz val="12"/>
      <color rgb="FF000000"/>
      <name val="Arial Cyr"/>
      <charset val="204"/>
    </font>
    <font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5" fillId="0" borderId="1"/>
    <xf numFmtId="42" fontId="5" fillId="0" borderId="1" applyFont="0" applyFill="0" applyBorder="0" applyAlignment="0" applyProtection="0"/>
    <xf numFmtId="0" fontId="29" fillId="0" borderId="1"/>
    <xf numFmtId="0" fontId="3" fillId="0" borderId="2">
      <alignment vertical="top" wrapText="1"/>
    </xf>
    <xf numFmtId="4" fontId="3" fillId="2" borderId="2">
      <alignment horizontal="right" vertical="top" shrinkToFit="1"/>
    </xf>
    <xf numFmtId="0" fontId="1" fillId="0" borderId="1">
      <alignment wrapText="1"/>
    </xf>
    <xf numFmtId="0" fontId="4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1"/>
  </cellStyleXfs>
  <cellXfs count="130">
    <xf numFmtId="0" fontId="0" fillId="0" borderId="0" xfId="0"/>
    <xf numFmtId="0" fontId="1" fillId="0" borderId="1" xfId="2" applyNumberFormat="1" applyProtection="1"/>
    <xf numFmtId="1" fontId="1" fillId="0" borderId="2" xfId="30" applyNumberFormat="1" applyProtection="1">
      <alignment horizontal="center" vertical="top" shrinkToFit="1"/>
    </xf>
    <xf numFmtId="0" fontId="7" fillId="0" borderId="1" xfId="50" applyFont="1" applyAlignment="1"/>
    <xf numFmtId="0" fontId="5" fillId="0" borderId="1" xfId="50" applyAlignment="1"/>
    <xf numFmtId="0" fontId="5" fillId="0" borderId="1" xfId="50"/>
    <xf numFmtId="0" fontId="8" fillId="0" borderId="1" xfId="50" applyFont="1" applyAlignment="1">
      <alignment vertical="center" wrapText="1"/>
    </xf>
    <xf numFmtId="0" fontId="9" fillId="5" borderId="1" xfId="50" applyFont="1" applyFill="1" applyAlignment="1">
      <alignment horizontal="center" vertical="center" wrapText="1"/>
    </xf>
    <xf numFmtId="0" fontId="9" fillId="5" borderId="1" xfId="50" applyFont="1" applyFill="1" applyAlignment="1">
      <alignment horizontal="center" wrapText="1"/>
    </xf>
    <xf numFmtId="0" fontId="9" fillId="5" borderId="1" xfId="50" applyFont="1" applyFill="1" applyAlignment="1">
      <alignment horizontal="right" wrapText="1"/>
    </xf>
    <xf numFmtId="0" fontId="10" fillId="0" borderId="1" xfId="50" applyFont="1" applyBorder="1" applyAlignment="1">
      <alignment horizontal="center" vertical="center" wrapText="1"/>
    </xf>
    <xf numFmtId="0" fontId="10" fillId="0" borderId="1" xfId="50" applyFont="1" applyBorder="1" applyAlignment="1">
      <alignment horizontal="center" wrapText="1"/>
    </xf>
    <xf numFmtId="0" fontId="5" fillId="0" borderId="1" xfId="50" applyFont="1"/>
    <xf numFmtId="0" fontId="11" fillId="0" borderId="1" xfId="50" applyFont="1" applyBorder="1" applyAlignment="1">
      <alignment horizontal="right" wrapText="1"/>
    </xf>
    <xf numFmtId="0" fontId="12" fillId="0" borderId="3" xfId="50" applyFont="1" applyBorder="1" applyAlignment="1">
      <alignment horizontal="center" vertical="center" wrapText="1"/>
    </xf>
    <xf numFmtId="0" fontId="12" fillId="0" borderId="3" xfId="50" applyFont="1" applyBorder="1" applyAlignment="1">
      <alignment horizontal="center" vertical="center"/>
    </xf>
    <xf numFmtId="4" fontId="9" fillId="6" borderId="3" xfId="50" applyNumberFormat="1" applyFont="1" applyFill="1" applyBorder="1" applyAlignment="1">
      <alignment horizontal="right" vertical="center"/>
    </xf>
    <xf numFmtId="49" fontId="15" fillId="6" borderId="3" xfId="50" applyNumberFormat="1" applyFont="1" applyFill="1" applyBorder="1" applyAlignment="1">
      <alignment horizontal="center" vertical="center" wrapText="1"/>
    </xf>
    <xf numFmtId="0" fontId="9" fillId="6" borderId="3" xfId="50" applyFont="1" applyFill="1" applyBorder="1" applyAlignment="1">
      <alignment horizontal="center" vertical="center" wrapText="1"/>
    </xf>
    <xf numFmtId="0" fontId="15" fillId="6" borderId="3" xfId="50" applyFont="1" applyFill="1" applyBorder="1" applyAlignment="1">
      <alignment vertical="center" wrapText="1"/>
    </xf>
    <xf numFmtId="4" fontId="9" fillId="6" borderId="3" xfId="50" applyNumberFormat="1" applyFont="1" applyFill="1" applyBorder="1" applyAlignment="1">
      <alignment horizontal="right" vertical="center" wrapText="1"/>
    </xf>
    <xf numFmtId="0" fontId="17" fillId="6" borderId="3" xfId="50" applyFont="1" applyFill="1" applyBorder="1" applyAlignment="1">
      <alignment vertical="top" wrapText="1"/>
    </xf>
    <xf numFmtId="0" fontId="20" fillId="6" borderId="3" xfId="50" applyFont="1" applyFill="1" applyBorder="1" applyAlignment="1">
      <alignment vertical="top" wrapText="1"/>
    </xf>
    <xf numFmtId="49" fontId="20" fillId="6" borderId="3" xfId="50" applyNumberFormat="1" applyFont="1" applyFill="1" applyBorder="1" applyAlignment="1">
      <alignment horizontal="center" vertical="center" wrapText="1"/>
    </xf>
    <xf numFmtId="4" fontId="22" fillId="6" borderId="3" xfId="50" applyNumberFormat="1" applyFont="1" applyFill="1" applyBorder="1" applyAlignment="1">
      <alignment horizontal="right" vertical="center" wrapText="1"/>
    </xf>
    <xf numFmtId="4" fontId="22" fillId="6" borderId="3" xfId="50" applyNumberFormat="1" applyFont="1" applyFill="1" applyBorder="1" applyAlignment="1">
      <alignment horizontal="right" vertical="center"/>
    </xf>
    <xf numFmtId="0" fontId="22" fillId="6" borderId="3" xfId="50" applyFont="1" applyFill="1" applyBorder="1" applyAlignment="1">
      <alignment horizontal="center" vertical="center" wrapText="1"/>
    </xf>
    <xf numFmtId="0" fontId="23" fillId="6" borderId="3" xfId="50" applyFont="1" applyFill="1" applyBorder="1" applyAlignment="1">
      <alignment vertical="top" wrapText="1"/>
    </xf>
    <xf numFmtId="49" fontId="23" fillId="6" borderId="3" xfId="50" applyNumberFormat="1" applyFont="1" applyFill="1" applyBorder="1" applyAlignment="1">
      <alignment horizontal="center" vertical="center" wrapText="1"/>
    </xf>
    <xf numFmtId="4" fontId="12" fillId="6" borderId="3" xfId="50" applyNumberFormat="1" applyFont="1" applyFill="1" applyBorder="1" applyAlignment="1">
      <alignment horizontal="right" vertical="center" wrapText="1"/>
    </xf>
    <xf numFmtId="4" fontId="12" fillId="6" borderId="3" xfId="50" applyNumberFormat="1" applyFont="1" applyFill="1" applyBorder="1" applyAlignment="1">
      <alignment horizontal="right" vertical="center"/>
    </xf>
    <xf numFmtId="0" fontId="23" fillId="6" borderId="1" xfId="50" applyFont="1" applyFill="1" applyBorder="1" applyAlignment="1">
      <alignment vertical="top" wrapText="1"/>
    </xf>
    <xf numFmtId="49" fontId="23" fillId="6" borderId="4" xfId="50" applyNumberFormat="1" applyFont="1" applyFill="1" applyBorder="1" applyAlignment="1">
      <alignment horizontal="center" vertical="center" wrapText="1"/>
    </xf>
    <xf numFmtId="4" fontId="12" fillId="6" borderId="4" xfId="50" applyNumberFormat="1" applyFont="1" applyFill="1" applyBorder="1" applyAlignment="1">
      <alignment horizontal="right" vertical="center" wrapText="1"/>
    </xf>
    <xf numFmtId="4" fontId="12" fillId="6" borderId="4" xfId="50" applyNumberFormat="1" applyFont="1" applyFill="1" applyBorder="1" applyAlignment="1">
      <alignment horizontal="right" vertical="center"/>
    </xf>
    <xf numFmtId="49" fontId="20" fillId="6" borderId="4" xfId="50" applyNumberFormat="1" applyFont="1" applyFill="1" applyBorder="1" applyAlignment="1">
      <alignment horizontal="center" vertical="center" wrapText="1"/>
    </xf>
    <xf numFmtId="4" fontId="22" fillId="6" borderId="4" xfId="50" applyNumberFormat="1" applyFont="1" applyFill="1" applyBorder="1" applyAlignment="1">
      <alignment horizontal="right" vertical="center" wrapText="1"/>
    </xf>
    <xf numFmtId="4" fontId="22" fillId="6" borderId="4" xfId="50" applyNumberFormat="1" applyFont="1" applyFill="1" applyBorder="1" applyAlignment="1">
      <alignment horizontal="right" vertical="center"/>
    </xf>
    <xf numFmtId="0" fontId="24" fillId="0" borderId="1" xfId="50" applyFont="1" applyAlignment="1">
      <alignment vertical="center" wrapText="1"/>
    </xf>
    <xf numFmtId="0" fontId="24" fillId="0" borderId="1" xfId="50" applyFont="1"/>
    <xf numFmtId="0" fontId="7" fillId="0" borderId="1" xfId="50" applyFont="1"/>
    <xf numFmtId="0" fontId="25" fillId="0" borderId="1" xfId="50" applyFont="1" applyAlignment="1">
      <alignment horizontal="right"/>
    </xf>
    <xf numFmtId="0" fontId="19" fillId="0" borderId="1" xfId="50" applyFont="1" applyFill="1" applyAlignment="1">
      <alignment wrapText="1"/>
    </xf>
    <xf numFmtId="0" fontId="7" fillId="0" borderId="1" xfId="50" applyFont="1" applyFill="1" applyAlignment="1">
      <alignment wrapText="1"/>
    </xf>
    <xf numFmtId="0" fontId="26" fillId="0" borderId="1" xfId="50" applyFont="1" applyFill="1" applyAlignment="1">
      <alignment wrapText="1"/>
    </xf>
    <xf numFmtId="0" fontId="7" fillId="0" borderId="1" xfId="50" applyFont="1" applyFill="1" applyAlignment="1">
      <alignment vertical="top" wrapText="1"/>
    </xf>
    <xf numFmtId="0" fontId="27" fillId="0" borderId="1" xfId="50" applyFont="1" applyAlignment="1">
      <alignment vertical="center" wrapText="1"/>
    </xf>
    <xf numFmtId="0" fontId="27" fillId="0" borderId="1" xfId="50" applyFont="1"/>
    <xf numFmtId="0" fontId="28" fillId="0" borderId="1" xfId="50" applyFont="1" applyAlignment="1">
      <alignment horizontal="right"/>
    </xf>
    <xf numFmtId="0" fontId="2" fillId="0" borderId="1" xfId="58" applyNumberFormat="1" applyProtection="1">
      <alignment horizontal="center"/>
    </xf>
    <xf numFmtId="0" fontId="3" fillId="0" borderId="2" xfId="63" applyNumberFormat="1" applyProtection="1">
      <alignment vertical="top" wrapText="1"/>
    </xf>
    <xf numFmtId="4" fontId="3" fillId="2" borderId="2" xfId="64" applyNumberFormat="1" applyProtection="1">
      <alignment horizontal="right" vertical="top" shrinkToFit="1"/>
    </xf>
    <xf numFmtId="10" fontId="3" fillId="2" borderId="2" xfId="65" applyNumberFormat="1" applyProtection="1">
      <alignment horizontal="right" vertical="top" shrinkToFit="1"/>
    </xf>
    <xf numFmtId="4" fontId="3" fillId="3" borderId="2" xfId="67" applyNumberFormat="1" applyProtection="1">
      <alignment horizontal="right" vertical="top" shrinkToFit="1"/>
    </xf>
    <xf numFmtId="10" fontId="3" fillId="3" borderId="2" xfId="68" applyNumberFormat="1" applyProtection="1">
      <alignment horizontal="right" vertical="top" shrinkToFit="1"/>
    </xf>
    <xf numFmtId="49" fontId="9" fillId="6" borderId="3" xfId="50" applyNumberFormat="1" applyFont="1" applyFill="1" applyBorder="1" applyAlignment="1">
      <alignment horizontal="center" vertical="center" wrapText="1"/>
    </xf>
    <xf numFmtId="49" fontId="12" fillId="6" borderId="3" xfId="50" applyNumberFormat="1" applyFont="1" applyFill="1" applyBorder="1" applyAlignment="1">
      <alignment horizontal="center" vertical="center" wrapText="1"/>
    </xf>
    <xf numFmtId="49" fontId="22" fillId="6" borderId="3" xfId="50" applyNumberFormat="1" applyFont="1" applyFill="1" applyBorder="1" applyAlignment="1">
      <alignment horizontal="center" vertical="center" wrapText="1"/>
    </xf>
    <xf numFmtId="49" fontId="12" fillId="6" borderId="4" xfId="50" applyNumberFormat="1" applyFont="1" applyFill="1" applyBorder="1" applyAlignment="1">
      <alignment horizontal="center" vertical="center" wrapText="1"/>
    </xf>
    <xf numFmtId="49" fontId="22" fillId="6" borderId="4" xfId="50" applyNumberFormat="1" applyFont="1" applyFill="1" applyBorder="1" applyAlignment="1">
      <alignment horizontal="center" vertical="center" wrapText="1"/>
    </xf>
    <xf numFmtId="0" fontId="5" fillId="0" borderId="1" xfId="50" applyBorder="1"/>
    <xf numFmtId="0" fontId="5" fillId="6" borderId="1" xfId="50" applyFill="1"/>
    <xf numFmtId="0" fontId="20" fillId="6" borderId="1" xfId="50" applyFont="1" applyFill="1" applyBorder="1" applyAlignment="1">
      <alignment vertical="top" wrapText="1"/>
    </xf>
    <xf numFmtId="4" fontId="19" fillId="6" borderId="3" xfId="50" applyNumberFormat="1" applyFont="1" applyFill="1" applyBorder="1" applyAlignment="1">
      <alignment horizontal="right" vertical="center"/>
    </xf>
    <xf numFmtId="0" fontId="17" fillId="6" borderId="3" xfId="50" applyFont="1" applyFill="1" applyBorder="1" applyAlignment="1">
      <alignment horizontal="left" vertical="center" wrapText="1"/>
    </xf>
    <xf numFmtId="49" fontId="17" fillId="6" borderId="3" xfId="50" applyNumberFormat="1" applyFont="1" applyFill="1" applyBorder="1" applyAlignment="1">
      <alignment horizontal="center" vertical="center" wrapText="1"/>
    </xf>
    <xf numFmtId="49" fontId="19" fillId="6" borderId="3" xfId="50" applyNumberFormat="1" applyFont="1" applyFill="1" applyBorder="1" applyAlignment="1">
      <alignment horizontal="center" vertical="center" wrapText="1"/>
    </xf>
    <xf numFmtId="4" fontId="19" fillId="6" borderId="3" xfId="50" applyNumberFormat="1" applyFont="1" applyFill="1" applyBorder="1" applyAlignment="1">
      <alignment horizontal="right" vertical="center" wrapText="1"/>
    </xf>
    <xf numFmtId="0" fontId="1" fillId="0" borderId="1" xfId="69" applyNumberFormat="1" applyProtection="1">
      <alignment horizontal="left" wrapText="1"/>
    </xf>
    <xf numFmtId="0" fontId="17" fillId="6" borderId="4" xfId="50" applyFont="1" applyFill="1" applyBorder="1" applyAlignment="1">
      <alignment vertical="top" wrapText="1"/>
    </xf>
    <xf numFmtId="49" fontId="17" fillId="6" borderId="4" xfId="50" applyNumberFormat="1" applyFont="1" applyFill="1" applyBorder="1" applyAlignment="1">
      <alignment horizontal="center" vertical="center" wrapText="1"/>
    </xf>
    <xf numFmtId="49" fontId="19" fillId="6" borderId="4" xfId="50" applyNumberFormat="1" applyFont="1" applyFill="1" applyBorder="1" applyAlignment="1">
      <alignment horizontal="center" vertical="center" wrapText="1"/>
    </xf>
    <xf numFmtId="0" fontId="20" fillId="6" borderId="5" xfId="50" applyFont="1" applyFill="1" applyBorder="1" applyAlignment="1">
      <alignment vertical="top" wrapText="1"/>
    </xf>
    <xf numFmtId="49" fontId="20" fillId="6" borderId="5" xfId="50" applyNumberFormat="1" applyFont="1" applyFill="1" applyBorder="1" applyAlignment="1">
      <alignment horizontal="center" vertical="center" wrapText="1"/>
    </xf>
    <xf numFmtId="49" fontId="22" fillId="6" borderId="5" xfId="50" applyNumberFormat="1" applyFont="1" applyFill="1" applyBorder="1" applyAlignment="1">
      <alignment horizontal="center" vertical="center" wrapText="1"/>
    </xf>
    <xf numFmtId="4" fontId="22" fillId="6" borderId="5" xfId="50" applyNumberFormat="1" applyFont="1" applyFill="1" applyBorder="1" applyAlignment="1">
      <alignment horizontal="right" vertical="center" wrapText="1"/>
    </xf>
    <xf numFmtId="4" fontId="22" fillId="6" borderId="5" xfId="50" applyNumberFormat="1" applyFont="1" applyFill="1" applyBorder="1" applyAlignment="1">
      <alignment horizontal="right" vertical="center"/>
    </xf>
    <xf numFmtId="0" fontId="15" fillId="6" borderId="3" xfId="50" applyFont="1" applyFill="1" applyBorder="1" applyAlignment="1">
      <alignment vertical="top" wrapText="1"/>
    </xf>
    <xf numFmtId="49" fontId="16" fillId="6" borderId="3" xfId="50" applyNumberFormat="1" applyFont="1" applyFill="1" applyBorder="1" applyAlignment="1">
      <alignment horizontal="center" vertical="center" wrapText="1"/>
    </xf>
    <xf numFmtId="0" fontId="18" fillId="6" borderId="3" xfId="51" applyNumberFormat="1" applyFont="1" applyFill="1" applyBorder="1" applyAlignment="1">
      <alignment horizontal="center" vertical="center" wrapText="1"/>
    </xf>
    <xf numFmtId="0" fontId="21" fillId="6" borderId="3" xfId="51" applyNumberFormat="1" applyFont="1" applyFill="1" applyBorder="1" applyAlignment="1">
      <alignment horizontal="center" vertical="center" wrapText="1"/>
    </xf>
    <xf numFmtId="0" fontId="15" fillId="6" borderId="3" xfId="50" applyFont="1" applyFill="1" applyBorder="1" applyAlignment="1">
      <alignment horizontal="left" vertical="center" wrapText="1"/>
    </xf>
    <xf numFmtId="0" fontId="7" fillId="0" borderId="3" xfId="50" applyFont="1" applyBorder="1"/>
    <xf numFmtId="0" fontId="24" fillId="0" borderId="1" xfId="50" applyFont="1" applyBorder="1" applyAlignment="1">
      <alignment vertical="center" wrapText="1"/>
    </xf>
    <xf numFmtId="0" fontId="24" fillId="0" borderId="1" xfId="50" applyFont="1" applyBorder="1"/>
    <xf numFmtId="0" fontId="7" fillId="0" borderId="1" xfId="50" applyFont="1" applyBorder="1"/>
    <xf numFmtId="0" fontId="25" fillId="0" borderId="1" xfId="50" applyFont="1" applyBorder="1" applyAlignment="1">
      <alignment horizontal="right"/>
    </xf>
    <xf numFmtId="0" fontId="13" fillId="6" borderId="3" xfId="50" applyFont="1" applyFill="1" applyBorder="1" applyAlignment="1">
      <alignment wrapText="1"/>
    </xf>
    <xf numFmtId="0" fontId="12" fillId="6" borderId="3" xfId="50" applyFont="1" applyFill="1" applyBorder="1" applyAlignment="1">
      <alignment horizontal="center" vertical="center" wrapText="1"/>
    </xf>
    <xf numFmtId="4" fontId="9" fillId="6" borderId="3" xfId="50" applyNumberFormat="1" applyFont="1" applyFill="1" applyBorder="1" applyAlignment="1">
      <alignment horizontal="center" vertical="center"/>
    </xf>
    <xf numFmtId="0" fontId="14" fillId="6" borderId="3" xfId="50" applyFont="1" applyFill="1" applyBorder="1" applyAlignment="1">
      <alignment horizontal="left" vertical="center" wrapText="1"/>
    </xf>
    <xf numFmtId="0" fontId="12" fillId="6" borderId="3" xfId="50" applyFont="1" applyFill="1" applyBorder="1" applyAlignment="1">
      <alignment horizontal="center" vertical="center"/>
    </xf>
    <xf numFmtId="0" fontId="7" fillId="6" borderId="3" xfId="50" applyFont="1" applyFill="1" applyBorder="1"/>
    <xf numFmtId="0" fontId="19" fillId="0" borderId="1" xfId="50" applyFont="1" applyBorder="1" applyAlignment="1">
      <alignment horizontal="right" wrapText="1"/>
    </xf>
    <xf numFmtId="0" fontId="4" fillId="0" borderId="1" xfId="70" applyProtection="1">
      <protection locked="0"/>
    </xf>
    <xf numFmtId="0" fontId="6" fillId="0" borderId="1" xfId="50" applyFont="1" applyAlignment="1">
      <alignment horizontal="center"/>
    </xf>
    <xf numFmtId="0" fontId="8" fillId="0" borderId="1" xfId="50" applyFont="1" applyAlignment="1">
      <alignment horizontal="center" vertical="center" wrapText="1"/>
    </xf>
    <xf numFmtId="0" fontId="19" fillId="0" borderId="1" xfId="50" applyFont="1" applyFill="1" applyAlignment="1">
      <alignment horizontal="center" wrapText="1"/>
    </xf>
    <xf numFmtId="0" fontId="3" fillId="0" borderId="2" xfId="66" applyNumberFormat="1" applyProtection="1">
      <alignment horizontal="left"/>
    </xf>
    <xf numFmtId="0" fontId="3" fillId="0" borderId="2" xfId="66">
      <alignment horizontal="left"/>
    </xf>
    <xf numFmtId="0" fontId="1" fillId="0" borderId="1" xfId="69" applyNumberFormat="1" applyProtection="1">
      <alignment horizontal="left" wrapText="1"/>
    </xf>
    <xf numFmtId="0" fontId="1" fillId="0" borderId="1" xfId="69">
      <alignment horizontal="left" wrapText="1"/>
    </xf>
    <xf numFmtId="0" fontId="1" fillId="0" borderId="2" xfId="62" applyNumberFormat="1" applyProtection="1">
      <alignment horizontal="center" vertical="center" wrapText="1"/>
    </xf>
    <xf numFmtId="0" fontId="1" fillId="0" borderId="2" xfId="62">
      <alignment horizontal="center" vertical="center" wrapText="1"/>
    </xf>
    <xf numFmtId="0" fontId="1" fillId="0" borderId="2" xfId="19" applyNumberFormat="1" applyProtection="1">
      <alignment horizontal="center" vertical="center" wrapText="1"/>
    </xf>
    <xf numFmtId="0" fontId="1" fillId="0" borderId="2" xfId="19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3" applyNumberFormat="1" applyProtection="1">
      <alignment horizontal="center" vertical="center" wrapText="1"/>
    </xf>
    <xf numFmtId="0" fontId="1" fillId="0" borderId="2" xfId="13">
      <alignment horizontal="center" vertical="center" wrapText="1"/>
    </xf>
    <xf numFmtId="0" fontId="1" fillId="0" borderId="1" xfId="55" applyNumberFormat="1" applyProtection="1">
      <alignment wrapText="1"/>
    </xf>
    <xf numFmtId="0" fontId="1" fillId="0" borderId="1" xfId="55">
      <alignment wrapText="1"/>
    </xf>
    <xf numFmtId="0" fontId="31" fillId="0" borderId="1" xfId="55" applyNumberFormat="1" applyFont="1" applyAlignment="1" applyProtection="1">
      <alignment horizontal="center" wrapText="1"/>
    </xf>
    <xf numFmtId="0" fontId="30" fillId="0" borderId="1" xfId="57" applyNumberFormat="1" applyFont="1" applyAlignment="1" applyProtection="1">
      <alignment horizontal="center" wrapText="1"/>
    </xf>
    <xf numFmtId="0" fontId="2" fillId="0" borderId="1" xfId="58" applyNumberFormat="1" applyProtection="1">
      <alignment horizontal="center"/>
    </xf>
    <xf numFmtId="0" fontId="2" fillId="0" borderId="1" xfId="58">
      <alignment horizontal="center"/>
    </xf>
    <xf numFmtId="0" fontId="1" fillId="0" borderId="1" xfId="59" applyNumberFormat="1" applyProtection="1">
      <alignment horizontal="right"/>
    </xf>
    <xf numFmtId="0" fontId="1" fillId="0" borderId="1" xfId="59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</cellXfs>
  <cellStyles count="71">
    <cellStyle name="br" xfId="39"/>
    <cellStyle name="col" xfId="38"/>
    <cellStyle name="Normal" xfId="52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7 2" xfId="60"/>
    <cellStyle name="xl38" xfId="17"/>
    <cellStyle name="xl38 2" xfId="66"/>
    <cellStyle name="xl39" xfId="45"/>
    <cellStyle name="xl39 2" xfId="61"/>
    <cellStyle name="xl40" xfId="34"/>
    <cellStyle name="xl40 2" xfId="53"/>
    <cellStyle name="xl41" xfId="1"/>
    <cellStyle name="xl41 2" xfId="54"/>
    <cellStyle name="xl41 3" xfId="67"/>
    <cellStyle name="xl42" xfId="18"/>
    <cellStyle name="xl42 2" xfId="55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3 2" xfId="62"/>
    <cellStyle name="xl54" xfId="46"/>
    <cellStyle name="xl54 2" xfId="69"/>
    <cellStyle name="xl55" xfId="35"/>
    <cellStyle name="xl56" xfId="3"/>
    <cellStyle name="xl56 2" xfId="68"/>
    <cellStyle name="xl57" xfId="4"/>
    <cellStyle name="xl57 2" xfId="57"/>
    <cellStyle name="xl58" xfId="5"/>
    <cellStyle name="xl58 2" xfId="58"/>
    <cellStyle name="xl59" xfId="47"/>
    <cellStyle name="xl59 2" xfId="59"/>
    <cellStyle name="xl60" xfId="29"/>
    <cellStyle name="xl61" xfId="48"/>
    <cellStyle name="xl61 2" xfId="63"/>
    <cellStyle name="xl62" xfId="49"/>
    <cellStyle name="xl63" xfId="31"/>
    <cellStyle name="xl64" xfId="32"/>
    <cellStyle name="xl64 2" xfId="64"/>
    <cellStyle name="xl65" xfId="65"/>
    <cellStyle name="Денежный [0] 2" xfId="51"/>
    <cellStyle name="Обычный" xfId="0" builtinId="0"/>
    <cellStyle name="Обычный 2" xfId="50"/>
    <cellStyle name="Обычный 3" xfId="56"/>
    <cellStyle name="Обычный 4" xfId="7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view="pageBreakPreview" zoomScale="85" zoomScaleNormal="100" zoomScaleSheetLayoutView="85" workbookViewId="0">
      <selection sqref="A1:O1"/>
    </sheetView>
  </sheetViews>
  <sheetFormatPr defaultRowHeight="12.75" x14ac:dyDescent="0.2"/>
  <cols>
    <col min="1" max="1" width="64" style="46" customWidth="1"/>
    <col min="2" max="2" width="8.28515625" style="47" customWidth="1"/>
    <col min="3" max="3" width="9.42578125" style="47" customWidth="1"/>
    <col min="4" max="4" width="9.5703125" style="47" customWidth="1"/>
    <col min="5" max="7" width="10.5703125" style="5" customWidth="1"/>
    <col min="8" max="8" width="10.85546875" style="5" customWidth="1"/>
    <col min="9" max="9" width="9.28515625" style="5" customWidth="1"/>
    <col min="10" max="10" width="12.85546875" style="5" customWidth="1"/>
    <col min="11" max="12" width="13.28515625" style="5" customWidth="1"/>
    <col min="13" max="13" width="20.28515625" style="48" customWidth="1"/>
    <col min="14" max="14" width="17.28515625" style="5" customWidth="1"/>
    <col min="15" max="15" width="14" style="5" customWidth="1"/>
    <col min="16" max="256" width="9.140625" style="5"/>
    <col min="257" max="257" width="57.7109375" style="5" customWidth="1"/>
    <col min="258" max="258" width="8.28515625" style="5" customWidth="1"/>
    <col min="259" max="259" width="9.42578125" style="5" customWidth="1"/>
    <col min="260" max="260" width="9.5703125" style="5" customWidth="1"/>
    <col min="261" max="263" width="10.5703125" style="5" customWidth="1"/>
    <col min="264" max="264" width="10.85546875" style="5" customWidth="1"/>
    <col min="265" max="265" width="9.28515625" style="5" customWidth="1"/>
    <col min="266" max="266" width="12.85546875" style="5" customWidth="1"/>
    <col min="267" max="268" width="13.28515625" style="5" customWidth="1"/>
    <col min="269" max="269" width="20.28515625" style="5" customWidth="1"/>
    <col min="270" max="270" width="17.28515625" style="5" customWidth="1"/>
    <col min="271" max="271" width="14" style="5" customWidth="1"/>
    <col min="272" max="512" width="9.140625" style="5"/>
    <col min="513" max="513" width="57.7109375" style="5" customWidth="1"/>
    <col min="514" max="514" width="8.28515625" style="5" customWidth="1"/>
    <col min="515" max="515" width="9.42578125" style="5" customWidth="1"/>
    <col min="516" max="516" width="9.5703125" style="5" customWidth="1"/>
    <col min="517" max="519" width="10.5703125" style="5" customWidth="1"/>
    <col min="520" max="520" width="10.85546875" style="5" customWidth="1"/>
    <col min="521" max="521" width="9.28515625" style="5" customWidth="1"/>
    <col min="522" max="522" width="12.85546875" style="5" customWidth="1"/>
    <col min="523" max="524" width="13.28515625" style="5" customWidth="1"/>
    <col min="525" max="525" width="20.28515625" style="5" customWidth="1"/>
    <col min="526" max="526" width="17.28515625" style="5" customWidth="1"/>
    <col min="527" max="527" width="14" style="5" customWidth="1"/>
    <col min="528" max="768" width="9.140625" style="5"/>
    <col min="769" max="769" width="57.7109375" style="5" customWidth="1"/>
    <col min="770" max="770" width="8.28515625" style="5" customWidth="1"/>
    <col min="771" max="771" width="9.42578125" style="5" customWidth="1"/>
    <col min="772" max="772" width="9.5703125" style="5" customWidth="1"/>
    <col min="773" max="775" width="10.5703125" style="5" customWidth="1"/>
    <col min="776" max="776" width="10.85546875" style="5" customWidth="1"/>
    <col min="777" max="777" width="9.28515625" style="5" customWidth="1"/>
    <col min="778" max="778" width="12.85546875" style="5" customWidth="1"/>
    <col min="779" max="780" width="13.28515625" style="5" customWidth="1"/>
    <col min="781" max="781" width="20.28515625" style="5" customWidth="1"/>
    <col min="782" max="782" width="17.28515625" style="5" customWidth="1"/>
    <col min="783" max="783" width="14" style="5" customWidth="1"/>
    <col min="784" max="1024" width="9.140625" style="5"/>
    <col min="1025" max="1025" width="57.7109375" style="5" customWidth="1"/>
    <col min="1026" max="1026" width="8.28515625" style="5" customWidth="1"/>
    <col min="1027" max="1027" width="9.42578125" style="5" customWidth="1"/>
    <col min="1028" max="1028" width="9.5703125" style="5" customWidth="1"/>
    <col min="1029" max="1031" width="10.5703125" style="5" customWidth="1"/>
    <col min="1032" max="1032" width="10.85546875" style="5" customWidth="1"/>
    <col min="1033" max="1033" width="9.28515625" style="5" customWidth="1"/>
    <col min="1034" max="1034" width="12.85546875" style="5" customWidth="1"/>
    <col min="1035" max="1036" width="13.28515625" style="5" customWidth="1"/>
    <col min="1037" max="1037" width="20.28515625" style="5" customWidth="1"/>
    <col min="1038" max="1038" width="17.28515625" style="5" customWidth="1"/>
    <col min="1039" max="1039" width="14" style="5" customWidth="1"/>
    <col min="1040" max="1280" width="9.140625" style="5"/>
    <col min="1281" max="1281" width="57.7109375" style="5" customWidth="1"/>
    <col min="1282" max="1282" width="8.28515625" style="5" customWidth="1"/>
    <col min="1283" max="1283" width="9.42578125" style="5" customWidth="1"/>
    <col min="1284" max="1284" width="9.5703125" style="5" customWidth="1"/>
    <col min="1285" max="1287" width="10.5703125" style="5" customWidth="1"/>
    <col min="1288" max="1288" width="10.85546875" style="5" customWidth="1"/>
    <col min="1289" max="1289" width="9.28515625" style="5" customWidth="1"/>
    <col min="1290" max="1290" width="12.85546875" style="5" customWidth="1"/>
    <col min="1291" max="1292" width="13.28515625" style="5" customWidth="1"/>
    <col min="1293" max="1293" width="20.28515625" style="5" customWidth="1"/>
    <col min="1294" max="1294" width="17.28515625" style="5" customWidth="1"/>
    <col min="1295" max="1295" width="14" style="5" customWidth="1"/>
    <col min="1296" max="1536" width="9.140625" style="5"/>
    <col min="1537" max="1537" width="57.7109375" style="5" customWidth="1"/>
    <col min="1538" max="1538" width="8.28515625" style="5" customWidth="1"/>
    <col min="1539" max="1539" width="9.42578125" style="5" customWidth="1"/>
    <col min="1540" max="1540" width="9.5703125" style="5" customWidth="1"/>
    <col min="1541" max="1543" width="10.5703125" style="5" customWidth="1"/>
    <col min="1544" max="1544" width="10.85546875" style="5" customWidth="1"/>
    <col min="1545" max="1545" width="9.28515625" style="5" customWidth="1"/>
    <col min="1546" max="1546" width="12.85546875" style="5" customWidth="1"/>
    <col min="1547" max="1548" width="13.28515625" style="5" customWidth="1"/>
    <col min="1549" max="1549" width="20.28515625" style="5" customWidth="1"/>
    <col min="1550" max="1550" width="17.28515625" style="5" customWidth="1"/>
    <col min="1551" max="1551" width="14" style="5" customWidth="1"/>
    <col min="1552" max="1792" width="9.140625" style="5"/>
    <col min="1793" max="1793" width="57.7109375" style="5" customWidth="1"/>
    <col min="1794" max="1794" width="8.28515625" style="5" customWidth="1"/>
    <col min="1795" max="1795" width="9.42578125" style="5" customWidth="1"/>
    <col min="1796" max="1796" width="9.5703125" style="5" customWidth="1"/>
    <col min="1797" max="1799" width="10.5703125" style="5" customWidth="1"/>
    <col min="1800" max="1800" width="10.85546875" style="5" customWidth="1"/>
    <col min="1801" max="1801" width="9.28515625" style="5" customWidth="1"/>
    <col min="1802" max="1802" width="12.85546875" style="5" customWidth="1"/>
    <col min="1803" max="1804" width="13.28515625" style="5" customWidth="1"/>
    <col min="1805" max="1805" width="20.28515625" style="5" customWidth="1"/>
    <col min="1806" max="1806" width="17.28515625" style="5" customWidth="1"/>
    <col min="1807" max="1807" width="14" style="5" customWidth="1"/>
    <col min="1808" max="2048" width="9.140625" style="5"/>
    <col min="2049" max="2049" width="57.7109375" style="5" customWidth="1"/>
    <col min="2050" max="2050" width="8.28515625" style="5" customWidth="1"/>
    <col min="2051" max="2051" width="9.42578125" style="5" customWidth="1"/>
    <col min="2052" max="2052" width="9.5703125" style="5" customWidth="1"/>
    <col min="2053" max="2055" width="10.5703125" style="5" customWidth="1"/>
    <col min="2056" max="2056" width="10.85546875" style="5" customWidth="1"/>
    <col min="2057" max="2057" width="9.28515625" style="5" customWidth="1"/>
    <col min="2058" max="2058" width="12.85546875" style="5" customWidth="1"/>
    <col min="2059" max="2060" width="13.28515625" style="5" customWidth="1"/>
    <col min="2061" max="2061" width="20.28515625" style="5" customWidth="1"/>
    <col min="2062" max="2062" width="17.28515625" style="5" customWidth="1"/>
    <col min="2063" max="2063" width="14" style="5" customWidth="1"/>
    <col min="2064" max="2304" width="9.140625" style="5"/>
    <col min="2305" max="2305" width="57.7109375" style="5" customWidth="1"/>
    <col min="2306" max="2306" width="8.28515625" style="5" customWidth="1"/>
    <col min="2307" max="2307" width="9.42578125" style="5" customWidth="1"/>
    <col min="2308" max="2308" width="9.5703125" style="5" customWidth="1"/>
    <col min="2309" max="2311" width="10.5703125" style="5" customWidth="1"/>
    <col min="2312" max="2312" width="10.85546875" style="5" customWidth="1"/>
    <col min="2313" max="2313" width="9.28515625" style="5" customWidth="1"/>
    <col min="2314" max="2314" width="12.85546875" style="5" customWidth="1"/>
    <col min="2315" max="2316" width="13.28515625" style="5" customWidth="1"/>
    <col min="2317" max="2317" width="20.28515625" style="5" customWidth="1"/>
    <col min="2318" max="2318" width="17.28515625" style="5" customWidth="1"/>
    <col min="2319" max="2319" width="14" style="5" customWidth="1"/>
    <col min="2320" max="2560" width="9.140625" style="5"/>
    <col min="2561" max="2561" width="57.7109375" style="5" customWidth="1"/>
    <col min="2562" max="2562" width="8.28515625" style="5" customWidth="1"/>
    <col min="2563" max="2563" width="9.42578125" style="5" customWidth="1"/>
    <col min="2564" max="2564" width="9.5703125" style="5" customWidth="1"/>
    <col min="2565" max="2567" width="10.5703125" style="5" customWidth="1"/>
    <col min="2568" max="2568" width="10.85546875" style="5" customWidth="1"/>
    <col min="2569" max="2569" width="9.28515625" style="5" customWidth="1"/>
    <col min="2570" max="2570" width="12.85546875" style="5" customWidth="1"/>
    <col min="2571" max="2572" width="13.28515625" style="5" customWidth="1"/>
    <col min="2573" max="2573" width="20.28515625" style="5" customWidth="1"/>
    <col min="2574" max="2574" width="17.28515625" style="5" customWidth="1"/>
    <col min="2575" max="2575" width="14" style="5" customWidth="1"/>
    <col min="2576" max="2816" width="9.140625" style="5"/>
    <col min="2817" max="2817" width="57.7109375" style="5" customWidth="1"/>
    <col min="2818" max="2818" width="8.28515625" style="5" customWidth="1"/>
    <col min="2819" max="2819" width="9.42578125" style="5" customWidth="1"/>
    <col min="2820" max="2820" width="9.5703125" style="5" customWidth="1"/>
    <col min="2821" max="2823" width="10.5703125" style="5" customWidth="1"/>
    <col min="2824" max="2824" width="10.85546875" style="5" customWidth="1"/>
    <col min="2825" max="2825" width="9.28515625" style="5" customWidth="1"/>
    <col min="2826" max="2826" width="12.85546875" style="5" customWidth="1"/>
    <col min="2827" max="2828" width="13.28515625" style="5" customWidth="1"/>
    <col min="2829" max="2829" width="20.28515625" style="5" customWidth="1"/>
    <col min="2830" max="2830" width="17.28515625" style="5" customWidth="1"/>
    <col min="2831" max="2831" width="14" style="5" customWidth="1"/>
    <col min="2832" max="3072" width="9.140625" style="5"/>
    <col min="3073" max="3073" width="57.7109375" style="5" customWidth="1"/>
    <col min="3074" max="3074" width="8.28515625" style="5" customWidth="1"/>
    <col min="3075" max="3075" width="9.42578125" style="5" customWidth="1"/>
    <col min="3076" max="3076" width="9.5703125" style="5" customWidth="1"/>
    <col min="3077" max="3079" width="10.5703125" style="5" customWidth="1"/>
    <col min="3080" max="3080" width="10.85546875" style="5" customWidth="1"/>
    <col min="3081" max="3081" width="9.28515625" style="5" customWidth="1"/>
    <col min="3082" max="3082" width="12.85546875" style="5" customWidth="1"/>
    <col min="3083" max="3084" width="13.28515625" style="5" customWidth="1"/>
    <col min="3085" max="3085" width="20.28515625" style="5" customWidth="1"/>
    <col min="3086" max="3086" width="17.28515625" style="5" customWidth="1"/>
    <col min="3087" max="3087" width="14" style="5" customWidth="1"/>
    <col min="3088" max="3328" width="9.140625" style="5"/>
    <col min="3329" max="3329" width="57.7109375" style="5" customWidth="1"/>
    <col min="3330" max="3330" width="8.28515625" style="5" customWidth="1"/>
    <col min="3331" max="3331" width="9.42578125" style="5" customWidth="1"/>
    <col min="3332" max="3332" width="9.5703125" style="5" customWidth="1"/>
    <col min="3333" max="3335" width="10.5703125" style="5" customWidth="1"/>
    <col min="3336" max="3336" width="10.85546875" style="5" customWidth="1"/>
    <col min="3337" max="3337" width="9.28515625" style="5" customWidth="1"/>
    <col min="3338" max="3338" width="12.85546875" style="5" customWidth="1"/>
    <col min="3339" max="3340" width="13.28515625" style="5" customWidth="1"/>
    <col min="3341" max="3341" width="20.28515625" style="5" customWidth="1"/>
    <col min="3342" max="3342" width="17.28515625" style="5" customWidth="1"/>
    <col min="3343" max="3343" width="14" style="5" customWidth="1"/>
    <col min="3344" max="3584" width="9.140625" style="5"/>
    <col min="3585" max="3585" width="57.7109375" style="5" customWidth="1"/>
    <col min="3586" max="3586" width="8.28515625" style="5" customWidth="1"/>
    <col min="3587" max="3587" width="9.42578125" style="5" customWidth="1"/>
    <col min="3588" max="3588" width="9.5703125" style="5" customWidth="1"/>
    <col min="3589" max="3591" width="10.5703125" style="5" customWidth="1"/>
    <col min="3592" max="3592" width="10.85546875" style="5" customWidth="1"/>
    <col min="3593" max="3593" width="9.28515625" style="5" customWidth="1"/>
    <col min="3594" max="3594" width="12.85546875" style="5" customWidth="1"/>
    <col min="3595" max="3596" width="13.28515625" style="5" customWidth="1"/>
    <col min="3597" max="3597" width="20.28515625" style="5" customWidth="1"/>
    <col min="3598" max="3598" width="17.28515625" style="5" customWidth="1"/>
    <col min="3599" max="3599" width="14" style="5" customWidth="1"/>
    <col min="3600" max="3840" width="9.140625" style="5"/>
    <col min="3841" max="3841" width="57.7109375" style="5" customWidth="1"/>
    <col min="3842" max="3842" width="8.28515625" style="5" customWidth="1"/>
    <col min="3843" max="3843" width="9.42578125" style="5" customWidth="1"/>
    <col min="3844" max="3844" width="9.5703125" style="5" customWidth="1"/>
    <col min="3845" max="3847" width="10.5703125" style="5" customWidth="1"/>
    <col min="3848" max="3848" width="10.85546875" style="5" customWidth="1"/>
    <col min="3849" max="3849" width="9.28515625" style="5" customWidth="1"/>
    <col min="3850" max="3850" width="12.85546875" style="5" customWidth="1"/>
    <col min="3851" max="3852" width="13.28515625" style="5" customWidth="1"/>
    <col min="3853" max="3853" width="20.28515625" style="5" customWidth="1"/>
    <col min="3854" max="3854" width="17.28515625" style="5" customWidth="1"/>
    <col min="3855" max="3855" width="14" style="5" customWidth="1"/>
    <col min="3856" max="4096" width="9.140625" style="5"/>
    <col min="4097" max="4097" width="57.7109375" style="5" customWidth="1"/>
    <col min="4098" max="4098" width="8.28515625" style="5" customWidth="1"/>
    <col min="4099" max="4099" width="9.42578125" style="5" customWidth="1"/>
    <col min="4100" max="4100" width="9.5703125" style="5" customWidth="1"/>
    <col min="4101" max="4103" width="10.5703125" style="5" customWidth="1"/>
    <col min="4104" max="4104" width="10.85546875" style="5" customWidth="1"/>
    <col min="4105" max="4105" width="9.28515625" style="5" customWidth="1"/>
    <col min="4106" max="4106" width="12.85546875" style="5" customWidth="1"/>
    <col min="4107" max="4108" width="13.28515625" style="5" customWidth="1"/>
    <col min="4109" max="4109" width="20.28515625" style="5" customWidth="1"/>
    <col min="4110" max="4110" width="17.28515625" style="5" customWidth="1"/>
    <col min="4111" max="4111" width="14" style="5" customWidth="1"/>
    <col min="4112" max="4352" width="9.140625" style="5"/>
    <col min="4353" max="4353" width="57.7109375" style="5" customWidth="1"/>
    <col min="4354" max="4354" width="8.28515625" style="5" customWidth="1"/>
    <col min="4355" max="4355" width="9.42578125" style="5" customWidth="1"/>
    <col min="4356" max="4356" width="9.5703125" style="5" customWidth="1"/>
    <col min="4357" max="4359" width="10.5703125" style="5" customWidth="1"/>
    <col min="4360" max="4360" width="10.85546875" style="5" customWidth="1"/>
    <col min="4361" max="4361" width="9.28515625" style="5" customWidth="1"/>
    <col min="4362" max="4362" width="12.85546875" style="5" customWidth="1"/>
    <col min="4363" max="4364" width="13.28515625" style="5" customWidth="1"/>
    <col min="4365" max="4365" width="20.28515625" style="5" customWidth="1"/>
    <col min="4366" max="4366" width="17.28515625" style="5" customWidth="1"/>
    <col min="4367" max="4367" width="14" style="5" customWidth="1"/>
    <col min="4368" max="4608" width="9.140625" style="5"/>
    <col min="4609" max="4609" width="57.7109375" style="5" customWidth="1"/>
    <col min="4610" max="4610" width="8.28515625" style="5" customWidth="1"/>
    <col min="4611" max="4611" width="9.42578125" style="5" customWidth="1"/>
    <col min="4612" max="4612" width="9.5703125" style="5" customWidth="1"/>
    <col min="4613" max="4615" width="10.5703125" style="5" customWidth="1"/>
    <col min="4616" max="4616" width="10.85546875" style="5" customWidth="1"/>
    <col min="4617" max="4617" width="9.28515625" style="5" customWidth="1"/>
    <col min="4618" max="4618" width="12.85546875" style="5" customWidth="1"/>
    <col min="4619" max="4620" width="13.28515625" style="5" customWidth="1"/>
    <col min="4621" max="4621" width="20.28515625" style="5" customWidth="1"/>
    <col min="4622" max="4622" width="17.28515625" style="5" customWidth="1"/>
    <col min="4623" max="4623" width="14" style="5" customWidth="1"/>
    <col min="4624" max="4864" width="9.140625" style="5"/>
    <col min="4865" max="4865" width="57.7109375" style="5" customWidth="1"/>
    <col min="4866" max="4866" width="8.28515625" style="5" customWidth="1"/>
    <col min="4867" max="4867" width="9.42578125" style="5" customWidth="1"/>
    <col min="4868" max="4868" width="9.5703125" style="5" customWidth="1"/>
    <col min="4869" max="4871" width="10.5703125" style="5" customWidth="1"/>
    <col min="4872" max="4872" width="10.85546875" style="5" customWidth="1"/>
    <col min="4873" max="4873" width="9.28515625" style="5" customWidth="1"/>
    <col min="4874" max="4874" width="12.85546875" style="5" customWidth="1"/>
    <col min="4875" max="4876" width="13.28515625" style="5" customWidth="1"/>
    <col min="4877" max="4877" width="20.28515625" style="5" customWidth="1"/>
    <col min="4878" max="4878" width="17.28515625" style="5" customWidth="1"/>
    <col min="4879" max="4879" width="14" style="5" customWidth="1"/>
    <col min="4880" max="5120" width="9.140625" style="5"/>
    <col min="5121" max="5121" width="57.7109375" style="5" customWidth="1"/>
    <col min="5122" max="5122" width="8.28515625" style="5" customWidth="1"/>
    <col min="5123" max="5123" width="9.42578125" style="5" customWidth="1"/>
    <col min="5124" max="5124" width="9.5703125" style="5" customWidth="1"/>
    <col min="5125" max="5127" width="10.5703125" style="5" customWidth="1"/>
    <col min="5128" max="5128" width="10.85546875" style="5" customWidth="1"/>
    <col min="5129" max="5129" width="9.28515625" style="5" customWidth="1"/>
    <col min="5130" max="5130" width="12.85546875" style="5" customWidth="1"/>
    <col min="5131" max="5132" width="13.28515625" style="5" customWidth="1"/>
    <col min="5133" max="5133" width="20.28515625" style="5" customWidth="1"/>
    <col min="5134" max="5134" width="17.28515625" style="5" customWidth="1"/>
    <col min="5135" max="5135" width="14" style="5" customWidth="1"/>
    <col min="5136" max="5376" width="9.140625" style="5"/>
    <col min="5377" max="5377" width="57.7109375" style="5" customWidth="1"/>
    <col min="5378" max="5378" width="8.28515625" style="5" customWidth="1"/>
    <col min="5379" max="5379" width="9.42578125" style="5" customWidth="1"/>
    <col min="5380" max="5380" width="9.5703125" style="5" customWidth="1"/>
    <col min="5381" max="5383" width="10.5703125" style="5" customWidth="1"/>
    <col min="5384" max="5384" width="10.85546875" style="5" customWidth="1"/>
    <col min="5385" max="5385" width="9.28515625" style="5" customWidth="1"/>
    <col min="5386" max="5386" width="12.85546875" style="5" customWidth="1"/>
    <col min="5387" max="5388" width="13.28515625" style="5" customWidth="1"/>
    <col min="5389" max="5389" width="20.28515625" style="5" customWidth="1"/>
    <col min="5390" max="5390" width="17.28515625" style="5" customWidth="1"/>
    <col min="5391" max="5391" width="14" style="5" customWidth="1"/>
    <col min="5392" max="5632" width="9.140625" style="5"/>
    <col min="5633" max="5633" width="57.7109375" style="5" customWidth="1"/>
    <col min="5634" max="5634" width="8.28515625" style="5" customWidth="1"/>
    <col min="5635" max="5635" width="9.42578125" style="5" customWidth="1"/>
    <col min="5636" max="5636" width="9.5703125" style="5" customWidth="1"/>
    <col min="5637" max="5639" width="10.5703125" style="5" customWidth="1"/>
    <col min="5640" max="5640" width="10.85546875" style="5" customWidth="1"/>
    <col min="5641" max="5641" width="9.28515625" style="5" customWidth="1"/>
    <col min="5642" max="5642" width="12.85546875" style="5" customWidth="1"/>
    <col min="5643" max="5644" width="13.28515625" style="5" customWidth="1"/>
    <col min="5645" max="5645" width="20.28515625" style="5" customWidth="1"/>
    <col min="5646" max="5646" width="17.28515625" style="5" customWidth="1"/>
    <col min="5647" max="5647" width="14" style="5" customWidth="1"/>
    <col min="5648" max="5888" width="9.140625" style="5"/>
    <col min="5889" max="5889" width="57.7109375" style="5" customWidth="1"/>
    <col min="5890" max="5890" width="8.28515625" style="5" customWidth="1"/>
    <col min="5891" max="5891" width="9.42578125" style="5" customWidth="1"/>
    <col min="5892" max="5892" width="9.5703125" style="5" customWidth="1"/>
    <col min="5893" max="5895" width="10.5703125" style="5" customWidth="1"/>
    <col min="5896" max="5896" width="10.85546875" style="5" customWidth="1"/>
    <col min="5897" max="5897" width="9.28515625" style="5" customWidth="1"/>
    <col min="5898" max="5898" width="12.85546875" style="5" customWidth="1"/>
    <col min="5899" max="5900" width="13.28515625" style="5" customWidth="1"/>
    <col min="5901" max="5901" width="20.28515625" style="5" customWidth="1"/>
    <col min="5902" max="5902" width="17.28515625" style="5" customWidth="1"/>
    <col min="5903" max="5903" width="14" style="5" customWidth="1"/>
    <col min="5904" max="6144" width="9.140625" style="5"/>
    <col min="6145" max="6145" width="57.7109375" style="5" customWidth="1"/>
    <col min="6146" max="6146" width="8.28515625" style="5" customWidth="1"/>
    <col min="6147" max="6147" width="9.42578125" style="5" customWidth="1"/>
    <col min="6148" max="6148" width="9.5703125" style="5" customWidth="1"/>
    <col min="6149" max="6151" width="10.5703125" style="5" customWidth="1"/>
    <col min="6152" max="6152" width="10.85546875" style="5" customWidth="1"/>
    <col min="6153" max="6153" width="9.28515625" style="5" customWidth="1"/>
    <col min="6154" max="6154" width="12.85546875" style="5" customWidth="1"/>
    <col min="6155" max="6156" width="13.28515625" style="5" customWidth="1"/>
    <col min="6157" max="6157" width="20.28515625" style="5" customWidth="1"/>
    <col min="6158" max="6158" width="17.28515625" style="5" customWidth="1"/>
    <col min="6159" max="6159" width="14" style="5" customWidth="1"/>
    <col min="6160" max="6400" width="9.140625" style="5"/>
    <col min="6401" max="6401" width="57.7109375" style="5" customWidth="1"/>
    <col min="6402" max="6402" width="8.28515625" style="5" customWidth="1"/>
    <col min="6403" max="6403" width="9.42578125" style="5" customWidth="1"/>
    <col min="6404" max="6404" width="9.5703125" style="5" customWidth="1"/>
    <col min="6405" max="6407" width="10.5703125" style="5" customWidth="1"/>
    <col min="6408" max="6408" width="10.85546875" style="5" customWidth="1"/>
    <col min="6409" max="6409" width="9.28515625" style="5" customWidth="1"/>
    <col min="6410" max="6410" width="12.85546875" style="5" customWidth="1"/>
    <col min="6411" max="6412" width="13.28515625" style="5" customWidth="1"/>
    <col min="6413" max="6413" width="20.28515625" style="5" customWidth="1"/>
    <col min="6414" max="6414" width="17.28515625" style="5" customWidth="1"/>
    <col min="6415" max="6415" width="14" style="5" customWidth="1"/>
    <col min="6416" max="6656" width="9.140625" style="5"/>
    <col min="6657" max="6657" width="57.7109375" style="5" customWidth="1"/>
    <col min="6658" max="6658" width="8.28515625" style="5" customWidth="1"/>
    <col min="6659" max="6659" width="9.42578125" style="5" customWidth="1"/>
    <col min="6660" max="6660" width="9.5703125" style="5" customWidth="1"/>
    <col min="6661" max="6663" width="10.5703125" style="5" customWidth="1"/>
    <col min="6664" max="6664" width="10.85546875" style="5" customWidth="1"/>
    <col min="6665" max="6665" width="9.28515625" style="5" customWidth="1"/>
    <col min="6666" max="6666" width="12.85546875" style="5" customWidth="1"/>
    <col min="6667" max="6668" width="13.28515625" style="5" customWidth="1"/>
    <col min="6669" max="6669" width="20.28515625" style="5" customWidth="1"/>
    <col min="6670" max="6670" width="17.28515625" style="5" customWidth="1"/>
    <col min="6671" max="6671" width="14" style="5" customWidth="1"/>
    <col min="6672" max="6912" width="9.140625" style="5"/>
    <col min="6913" max="6913" width="57.7109375" style="5" customWidth="1"/>
    <col min="6914" max="6914" width="8.28515625" style="5" customWidth="1"/>
    <col min="6915" max="6915" width="9.42578125" style="5" customWidth="1"/>
    <col min="6916" max="6916" width="9.5703125" style="5" customWidth="1"/>
    <col min="6917" max="6919" width="10.5703125" style="5" customWidth="1"/>
    <col min="6920" max="6920" width="10.85546875" style="5" customWidth="1"/>
    <col min="6921" max="6921" width="9.28515625" style="5" customWidth="1"/>
    <col min="6922" max="6922" width="12.85546875" style="5" customWidth="1"/>
    <col min="6923" max="6924" width="13.28515625" style="5" customWidth="1"/>
    <col min="6925" max="6925" width="20.28515625" style="5" customWidth="1"/>
    <col min="6926" max="6926" width="17.28515625" style="5" customWidth="1"/>
    <col min="6927" max="6927" width="14" style="5" customWidth="1"/>
    <col min="6928" max="7168" width="9.140625" style="5"/>
    <col min="7169" max="7169" width="57.7109375" style="5" customWidth="1"/>
    <col min="7170" max="7170" width="8.28515625" style="5" customWidth="1"/>
    <col min="7171" max="7171" width="9.42578125" style="5" customWidth="1"/>
    <col min="7172" max="7172" width="9.5703125" style="5" customWidth="1"/>
    <col min="7173" max="7175" width="10.5703125" style="5" customWidth="1"/>
    <col min="7176" max="7176" width="10.85546875" style="5" customWidth="1"/>
    <col min="7177" max="7177" width="9.28515625" style="5" customWidth="1"/>
    <col min="7178" max="7178" width="12.85546875" style="5" customWidth="1"/>
    <col min="7179" max="7180" width="13.28515625" style="5" customWidth="1"/>
    <col min="7181" max="7181" width="20.28515625" style="5" customWidth="1"/>
    <col min="7182" max="7182" width="17.28515625" style="5" customWidth="1"/>
    <col min="7183" max="7183" width="14" style="5" customWidth="1"/>
    <col min="7184" max="7424" width="9.140625" style="5"/>
    <col min="7425" max="7425" width="57.7109375" style="5" customWidth="1"/>
    <col min="7426" max="7426" width="8.28515625" style="5" customWidth="1"/>
    <col min="7427" max="7427" width="9.42578125" style="5" customWidth="1"/>
    <col min="7428" max="7428" width="9.5703125" style="5" customWidth="1"/>
    <col min="7429" max="7431" width="10.5703125" style="5" customWidth="1"/>
    <col min="7432" max="7432" width="10.85546875" style="5" customWidth="1"/>
    <col min="7433" max="7433" width="9.28515625" style="5" customWidth="1"/>
    <col min="7434" max="7434" width="12.85546875" style="5" customWidth="1"/>
    <col min="7435" max="7436" width="13.28515625" style="5" customWidth="1"/>
    <col min="7437" max="7437" width="20.28515625" style="5" customWidth="1"/>
    <col min="7438" max="7438" width="17.28515625" style="5" customWidth="1"/>
    <col min="7439" max="7439" width="14" style="5" customWidth="1"/>
    <col min="7440" max="7680" width="9.140625" style="5"/>
    <col min="7681" max="7681" width="57.7109375" style="5" customWidth="1"/>
    <col min="7682" max="7682" width="8.28515625" style="5" customWidth="1"/>
    <col min="7683" max="7683" width="9.42578125" style="5" customWidth="1"/>
    <col min="7684" max="7684" width="9.5703125" style="5" customWidth="1"/>
    <col min="7685" max="7687" width="10.5703125" style="5" customWidth="1"/>
    <col min="7688" max="7688" width="10.85546875" style="5" customWidth="1"/>
    <col min="7689" max="7689" width="9.28515625" style="5" customWidth="1"/>
    <col min="7690" max="7690" width="12.85546875" style="5" customWidth="1"/>
    <col min="7691" max="7692" width="13.28515625" style="5" customWidth="1"/>
    <col min="7693" max="7693" width="20.28515625" style="5" customWidth="1"/>
    <col min="7694" max="7694" width="17.28515625" style="5" customWidth="1"/>
    <col min="7695" max="7695" width="14" style="5" customWidth="1"/>
    <col min="7696" max="7936" width="9.140625" style="5"/>
    <col min="7937" max="7937" width="57.7109375" style="5" customWidth="1"/>
    <col min="7938" max="7938" width="8.28515625" style="5" customWidth="1"/>
    <col min="7939" max="7939" width="9.42578125" style="5" customWidth="1"/>
    <col min="7940" max="7940" width="9.5703125" style="5" customWidth="1"/>
    <col min="7941" max="7943" width="10.5703125" style="5" customWidth="1"/>
    <col min="7944" max="7944" width="10.85546875" style="5" customWidth="1"/>
    <col min="7945" max="7945" width="9.28515625" style="5" customWidth="1"/>
    <col min="7946" max="7946" width="12.85546875" style="5" customWidth="1"/>
    <col min="7947" max="7948" width="13.28515625" style="5" customWidth="1"/>
    <col min="7949" max="7949" width="20.28515625" style="5" customWidth="1"/>
    <col min="7950" max="7950" width="17.28515625" style="5" customWidth="1"/>
    <col min="7951" max="7951" width="14" style="5" customWidth="1"/>
    <col min="7952" max="8192" width="9.140625" style="5"/>
    <col min="8193" max="8193" width="57.7109375" style="5" customWidth="1"/>
    <col min="8194" max="8194" width="8.28515625" style="5" customWidth="1"/>
    <col min="8195" max="8195" width="9.42578125" style="5" customWidth="1"/>
    <col min="8196" max="8196" width="9.5703125" style="5" customWidth="1"/>
    <col min="8197" max="8199" width="10.5703125" style="5" customWidth="1"/>
    <col min="8200" max="8200" width="10.85546875" style="5" customWidth="1"/>
    <col min="8201" max="8201" width="9.28515625" style="5" customWidth="1"/>
    <col min="8202" max="8202" width="12.85546875" style="5" customWidth="1"/>
    <col min="8203" max="8204" width="13.28515625" style="5" customWidth="1"/>
    <col min="8205" max="8205" width="20.28515625" style="5" customWidth="1"/>
    <col min="8206" max="8206" width="17.28515625" style="5" customWidth="1"/>
    <col min="8207" max="8207" width="14" style="5" customWidth="1"/>
    <col min="8208" max="8448" width="9.140625" style="5"/>
    <col min="8449" max="8449" width="57.7109375" style="5" customWidth="1"/>
    <col min="8450" max="8450" width="8.28515625" style="5" customWidth="1"/>
    <col min="8451" max="8451" width="9.42578125" style="5" customWidth="1"/>
    <col min="8452" max="8452" width="9.5703125" style="5" customWidth="1"/>
    <col min="8453" max="8455" width="10.5703125" style="5" customWidth="1"/>
    <col min="8456" max="8456" width="10.85546875" style="5" customWidth="1"/>
    <col min="8457" max="8457" width="9.28515625" style="5" customWidth="1"/>
    <col min="8458" max="8458" width="12.85546875" style="5" customWidth="1"/>
    <col min="8459" max="8460" width="13.28515625" style="5" customWidth="1"/>
    <col min="8461" max="8461" width="20.28515625" style="5" customWidth="1"/>
    <col min="8462" max="8462" width="17.28515625" style="5" customWidth="1"/>
    <col min="8463" max="8463" width="14" style="5" customWidth="1"/>
    <col min="8464" max="8704" width="9.140625" style="5"/>
    <col min="8705" max="8705" width="57.7109375" style="5" customWidth="1"/>
    <col min="8706" max="8706" width="8.28515625" style="5" customWidth="1"/>
    <col min="8707" max="8707" width="9.42578125" style="5" customWidth="1"/>
    <col min="8708" max="8708" width="9.5703125" style="5" customWidth="1"/>
    <col min="8709" max="8711" width="10.5703125" style="5" customWidth="1"/>
    <col min="8712" max="8712" width="10.85546875" style="5" customWidth="1"/>
    <col min="8713" max="8713" width="9.28515625" style="5" customWidth="1"/>
    <col min="8714" max="8714" width="12.85546875" style="5" customWidth="1"/>
    <col min="8715" max="8716" width="13.28515625" style="5" customWidth="1"/>
    <col min="8717" max="8717" width="20.28515625" style="5" customWidth="1"/>
    <col min="8718" max="8718" width="17.28515625" style="5" customWidth="1"/>
    <col min="8719" max="8719" width="14" style="5" customWidth="1"/>
    <col min="8720" max="8960" width="9.140625" style="5"/>
    <col min="8961" max="8961" width="57.7109375" style="5" customWidth="1"/>
    <col min="8962" max="8962" width="8.28515625" style="5" customWidth="1"/>
    <col min="8963" max="8963" width="9.42578125" style="5" customWidth="1"/>
    <col min="8964" max="8964" width="9.5703125" style="5" customWidth="1"/>
    <col min="8965" max="8967" width="10.5703125" style="5" customWidth="1"/>
    <col min="8968" max="8968" width="10.85546875" style="5" customWidth="1"/>
    <col min="8969" max="8969" width="9.28515625" style="5" customWidth="1"/>
    <col min="8970" max="8970" width="12.85546875" style="5" customWidth="1"/>
    <col min="8971" max="8972" width="13.28515625" style="5" customWidth="1"/>
    <col min="8973" max="8973" width="20.28515625" style="5" customWidth="1"/>
    <col min="8974" max="8974" width="17.28515625" style="5" customWidth="1"/>
    <col min="8975" max="8975" width="14" style="5" customWidth="1"/>
    <col min="8976" max="9216" width="9.140625" style="5"/>
    <col min="9217" max="9217" width="57.7109375" style="5" customWidth="1"/>
    <col min="9218" max="9218" width="8.28515625" style="5" customWidth="1"/>
    <col min="9219" max="9219" width="9.42578125" style="5" customWidth="1"/>
    <col min="9220" max="9220" width="9.5703125" style="5" customWidth="1"/>
    <col min="9221" max="9223" width="10.5703125" style="5" customWidth="1"/>
    <col min="9224" max="9224" width="10.85546875" style="5" customWidth="1"/>
    <col min="9225" max="9225" width="9.28515625" style="5" customWidth="1"/>
    <col min="9226" max="9226" width="12.85546875" style="5" customWidth="1"/>
    <col min="9227" max="9228" width="13.28515625" style="5" customWidth="1"/>
    <col min="9229" max="9229" width="20.28515625" style="5" customWidth="1"/>
    <col min="9230" max="9230" width="17.28515625" style="5" customWidth="1"/>
    <col min="9231" max="9231" width="14" style="5" customWidth="1"/>
    <col min="9232" max="9472" width="9.140625" style="5"/>
    <col min="9473" max="9473" width="57.7109375" style="5" customWidth="1"/>
    <col min="9474" max="9474" width="8.28515625" style="5" customWidth="1"/>
    <col min="9475" max="9475" width="9.42578125" style="5" customWidth="1"/>
    <col min="9476" max="9476" width="9.5703125" style="5" customWidth="1"/>
    <col min="9477" max="9479" width="10.5703125" style="5" customWidth="1"/>
    <col min="9480" max="9480" width="10.85546875" style="5" customWidth="1"/>
    <col min="9481" max="9481" width="9.28515625" style="5" customWidth="1"/>
    <col min="9482" max="9482" width="12.85546875" style="5" customWidth="1"/>
    <col min="9483" max="9484" width="13.28515625" style="5" customWidth="1"/>
    <col min="9485" max="9485" width="20.28515625" style="5" customWidth="1"/>
    <col min="9486" max="9486" width="17.28515625" style="5" customWidth="1"/>
    <col min="9487" max="9487" width="14" style="5" customWidth="1"/>
    <col min="9488" max="9728" width="9.140625" style="5"/>
    <col min="9729" max="9729" width="57.7109375" style="5" customWidth="1"/>
    <col min="9730" max="9730" width="8.28515625" style="5" customWidth="1"/>
    <col min="9731" max="9731" width="9.42578125" style="5" customWidth="1"/>
    <col min="9732" max="9732" width="9.5703125" style="5" customWidth="1"/>
    <col min="9733" max="9735" width="10.5703125" style="5" customWidth="1"/>
    <col min="9736" max="9736" width="10.85546875" style="5" customWidth="1"/>
    <col min="9737" max="9737" width="9.28515625" style="5" customWidth="1"/>
    <col min="9738" max="9738" width="12.85546875" style="5" customWidth="1"/>
    <col min="9739" max="9740" width="13.28515625" style="5" customWidth="1"/>
    <col min="9741" max="9741" width="20.28515625" style="5" customWidth="1"/>
    <col min="9742" max="9742" width="17.28515625" style="5" customWidth="1"/>
    <col min="9743" max="9743" width="14" style="5" customWidth="1"/>
    <col min="9744" max="9984" width="9.140625" style="5"/>
    <col min="9985" max="9985" width="57.7109375" style="5" customWidth="1"/>
    <col min="9986" max="9986" width="8.28515625" style="5" customWidth="1"/>
    <col min="9987" max="9987" width="9.42578125" style="5" customWidth="1"/>
    <col min="9988" max="9988" width="9.5703125" style="5" customWidth="1"/>
    <col min="9989" max="9991" width="10.5703125" style="5" customWidth="1"/>
    <col min="9992" max="9992" width="10.85546875" style="5" customWidth="1"/>
    <col min="9993" max="9993" width="9.28515625" style="5" customWidth="1"/>
    <col min="9994" max="9994" width="12.85546875" style="5" customWidth="1"/>
    <col min="9995" max="9996" width="13.28515625" style="5" customWidth="1"/>
    <col min="9997" max="9997" width="20.28515625" style="5" customWidth="1"/>
    <col min="9998" max="9998" width="17.28515625" style="5" customWidth="1"/>
    <col min="9999" max="9999" width="14" style="5" customWidth="1"/>
    <col min="10000" max="10240" width="9.140625" style="5"/>
    <col min="10241" max="10241" width="57.7109375" style="5" customWidth="1"/>
    <col min="10242" max="10242" width="8.28515625" style="5" customWidth="1"/>
    <col min="10243" max="10243" width="9.42578125" style="5" customWidth="1"/>
    <col min="10244" max="10244" width="9.5703125" style="5" customWidth="1"/>
    <col min="10245" max="10247" width="10.5703125" style="5" customWidth="1"/>
    <col min="10248" max="10248" width="10.85546875" style="5" customWidth="1"/>
    <col min="10249" max="10249" width="9.28515625" style="5" customWidth="1"/>
    <col min="10250" max="10250" width="12.85546875" style="5" customWidth="1"/>
    <col min="10251" max="10252" width="13.28515625" style="5" customWidth="1"/>
    <col min="10253" max="10253" width="20.28515625" style="5" customWidth="1"/>
    <col min="10254" max="10254" width="17.28515625" style="5" customWidth="1"/>
    <col min="10255" max="10255" width="14" style="5" customWidth="1"/>
    <col min="10256" max="10496" width="9.140625" style="5"/>
    <col min="10497" max="10497" width="57.7109375" style="5" customWidth="1"/>
    <col min="10498" max="10498" width="8.28515625" style="5" customWidth="1"/>
    <col min="10499" max="10499" width="9.42578125" style="5" customWidth="1"/>
    <col min="10500" max="10500" width="9.5703125" style="5" customWidth="1"/>
    <col min="10501" max="10503" width="10.5703125" style="5" customWidth="1"/>
    <col min="10504" max="10504" width="10.85546875" style="5" customWidth="1"/>
    <col min="10505" max="10505" width="9.28515625" style="5" customWidth="1"/>
    <col min="10506" max="10506" width="12.85546875" style="5" customWidth="1"/>
    <col min="10507" max="10508" width="13.28515625" style="5" customWidth="1"/>
    <col min="10509" max="10509" width="20.28515625" style="5" customWidth="1"/>
    <col min="10510" max="10510" width="17.28515625" style="5" customWidth="1"/>
    <col min="10511" max="10511" width="14" style="5" customWidth="1"/>
    <col min="10512" max="10752" width="9.140625" style="5"/>
    <col min="10753" max="10753" width="57.7109375" style="5" customWidth="1"/>
    <col min="10754" max="10754" width="8.28515625" style="5" customWidth="1"/>
    <col min="10755" max="10755" width="9.42578125" style="5" customWidth="1"/>
    <col min="10756" max="10756" width="9.5703125" style="5" customWidth="1"/>
    <col min="10757" max="10759" width="10.5703125" style="5" customWidth="1"/>
    <col min="10760" max="10760" width="10.85546875" style="5" customWidth="1"/>
    <col min="10761" max="10761" width="9.28515625" style="5" customWidth="1"/>
    <col min="10762" max="10762" width="12.85546875" style="5" customWidth="1"/>
    <col min="10763" max="10764" width="13.28515625" style="5" customWidth="1"/>
    <col min="10765" max="10765" width="20.28515625" style="5" customWidth="1"/>
    <col min="10766" max="10766" width="17.28515625" style="5" customWidth="1"/>
    <col min="10767" max="10767" width="14" style="5" customWidth="1"/>
    <col min="10768" max="11008" width="9.140625" style="5"/>
    <col min="11009" max="11009" width="57.7109375" style="5" customWidth="1"/>
    <col min="11010" max="11010" width="8.28515625" style="5" customWidth="1"/>
    <col min="11011" max="11011" width="9.42578125" style="5" customWidth="1"/>
    <col min="11012" max="11012" width="9.5703125" style="5" customWidth="1"/>
    <col min="11013" max="11015" width="10.5703125" style="5" customWidth="1"/>
    <col min="11016" max="11016" width="10.85546875" style="5" customWidth="1"/>
    <col min="11017" max="11017" width="9.28515625" style="5" customWidth="1"/>
    <col min="11018" max="11018" width="12.85546875" style="5" customWidth="1"/>
    <col min="11019" max="11020" width="13.28515625" style="5" customWidth="1"/>
    <col min="11021" max="11021" width="20.28515625" style="5" customWidth="1"/>
    <col min="11022" max="11022" width="17.28515625" style="5" customWidth="1"/>
    <col min="11023" max="11023" width="14" style="5" customWidth="1"/>
    <col min="11024" max="11264" width="9.140625" style="5"/>
    <col min="11265" max="11265" width="57.7109375" style="5" customWidth="1"/>
    <col min="11266" max="11266" width="8.28515625" style="5" customWidth="1"/>
    <col min="11267" max="11267" width="9.42578125" style="5" customWidth="1"/>
    <col min="11268" max="11268" width="9.5703125" style="5" customWidth="1"/>
    <col min="11269" max="11271" width="10.5703125" style="5" customWidth="1"/>
    <col min="11272" max="11272" width="10.85546875" style="5" customWidth="1"/>
    <col min="11273" max="11273" width="9.28515625" style="5" customWidth="1"/>
    <col min="11274" max="11274" width="12.85546875" style="5" customWidth="1"/>
    <col min="11275" max="11276" width="13.28515625" style="5" customWidth="1"/>
    <col min="11277" max="11277" width="20.28515625" style="5" customWidth="1"/>
    <col min="11278" max="11278" width="17.28515625" style="5" customWidth="1"/>
    <col min="11279" max="11279" width="14" style="5" customWidth="1"/>
    <col min="11280" max="11520" width="9.140625" style="5"/>
    <col min="11521" max="11521" width="57.7109375" style="5" customWidth="1"/>
    <col min="11522" max="11522" width="8.28515625" style="5" customWidth="1"/>
    <col min="11523" max="11523" width="9.42578125" style="5" customWidth="1"/>
    <col min="11524" max="11524" width="9.5703125" style="5" customWidth="1"/>
    <col min="11525" max="11527" width="10.5703125" style="5" customWidth="1"/>
    <col min="11528" max="11528" width="10.85546875" style="5" customWidth="1"/>
    <col min="11529" max="11529" width="9.28515625" style="5" customWidth="1"/>
    <col min="11530" max="11530" width="12.85546875" style="5" customWidth="1"/>
    <col min="11531" max="11532" width="13.28515625" style="5" customWidth="1"/>
    <col min="11533" max="11533" width="20.28515625" style="5" customWidth="1"/>
    <col min="11534" max="11534" width="17.28515625" style="5" customWidth="1"/>
    <col min="11535" max="11535" width="14" style="5" customWidth="1"/>
    <col min="11536" max="11776" width="9.140625" style="5"/>
    <col min="11777" max="11777" width="57.7109375" style="5" customWidth="1"/>
    <col min="11778" max="11778" width="8.28515625" style="5" customWidth="1"/>
    <col min="11779" max="11779" width="9.42578125" style="5" customWidth="1"/>
    <col min="11780" max="11780" width="9.5703125" style="5" customWidth="1"/>
    <col min="11781" max="11783" width="10.5703125" style="5" customWidth="1"/>
    <col min="11784" max="11784" width="10.85546875" style="5" customWidth="1"/>
    <col min="11785" max="11785" width="9.28515625" style="5" customWidth="1"/>
    <col min="11786" max="11786" width="12.85546875" style="5" customWidth="1"/>
    <col min="11787" max="11788" width="13.28515625" style="5" customWidth="1"/>
    <col min="11789" max="11789" width="20.28515625" style="5" customWidth="1"/>
    <col min="11790" max="11790" width="17.28515625" style="5" customWidth="1"/>
    <col min="11791" max="11791" width="14" style="5" customWidth="1"/>
    <col min="11792" max="12032" width="9.140625" style="5"/>
    <col min="12033" max="12033" width="57.7109375" style="5" customWidth="1"/>
    <col min="12034" max="12034" width="8.28515625" style="5" customWidth="1"/>
    <col min="12035" max="12035" width="9.42578125" style="5" customWidth="1"/>
    <col min="12036" max="12036" width="9.5703125" style="5" customWidth="1"/>
    <col min="12037" max="12039" width="10.5703125" style="5" customWidth="1"/>
    <col min="12040" max="12040" width="10.85546875" style="5" customWidth="1"/>
    <col min="12041" max="12041" width="9.28515625" style="5" customWidth="1"/>
    <col min="12042" max="12042" width="12.85546875" style="5" customWidth="1"/>
    <col min="12043" max="12044" width="13.28515625" style="5" customWidth="1"/>
    <col min="12045" max="12045" width="20.28515625" style="5" customWidth="1"/>
    <col min="12046" max="12046" width="17.28515625" style="5" customWidth="1"/>
    <col min="12047" max="12047" width="14" style="5" customWidth="1"/>
    <col min="12048" max="12288" width="9.140625" style="5"/>
    <col min="12289" max="12289" width="57.7109375" style="5" customWidth="1"/>
    <col min="12290" max="12290" width="8.28515625" style="5" customWidth="1"/>
    <col min="12291" max="12291" width="9.42578125" style="5" customWidth="1"/>
    <col min="12292" max="12292" width="9.5703125" style="5" customWidth="1"/>
    <col min="12293" max="12295" width="10.5703125" style="5" customWidth="1"/>
    <col min="12296" max="12296" width="10.85546875" style="5" customWidth="1"/>
    <col min="12297" max="12297" width="9.28515625" style="5" customWidth="1"/>
    <col min="12298" max="12298" width="12.85546875" style="5" customWidth="1"/>
    <col min="12299" max="12300" width="13.28515625" style="5" customWidth="1"/>
    <col min="12301" max="12301" width="20.28515625" style="5" customWidth="1"/>
    <col min="12302" max="12302" width="17.28515625" style="5" customWidth="1"/>
    <col min="12303" max="12303" width="14" style="5" customWidth="1"/>
    <col min="12304" max="12544" width="9.140625" style="5"/>
    <col min="12545" max="12545" width="57.7109375" style="5" customWidth="1"/>
    <col min="12546" max="12546" width="8.28515625" style="5" customWidth="1"/>
    <col min="12547" max="12547" width="9.42578125" style="5" customWidth="1"/>
    <col min="12548" max="12548" width="9.5703125" style="5" customWidth="1"/>
    <col min="12549" max="12551" width="10.5703125" style="5" customWidth="1"/>
    <col min="12552" max="12552" width="10.85546875" style="5" customWidth="1"/>
    <col min="12553" max="12553" width="9.28515625" style="5" customWidth="1"/>
    <col min="12554" max="12554" width="12.85546875" style="5" customWidth="1"/>
    <col min="12555" max="12556" width="13.28515625" style="5" customWidth="1"/>
    <col min="12557" max="12557" width="20.28515625" style="5" customWidth="1"/>
    <col min="12558" max="12558" width="17.28515625" style="5" customWidth="1"/>
    <col min="12559" max="12559" width="14" style="5" customWidth="1"/>
    <col min="12560" max="12800" width="9.140625" style="5"/>
    <col min="12801" max="12801" width="57.7109375" style="5" customWidth="1"/>
    <col min="12802" max="12802" width="8.28515625" style="5" customWidth="1"/>
    <col min="12803" max="12803" width="9.42578125" style="5" customWidth="1"/>
    <col min="12804" max="12804" width="9.5703125" style="5" customWidth="1"/>
    <col min="12805" max="12807" width="10.5703125" style="5" customWidth="1"/>
    <col min="12808" max="12808" width="10.85546875" style="5" customWidth="1"/>
    <col min="12809" max="12809" width="9.28515625" style="5" customWidth="1"/>
    <col min="12810" max="12810" width="12.85546875" style="5" customWidth="1"/>
    <col min="12811" max="12812" width="13.28515625" style="5" customWidth="1"/>
    <col min="12813" max="12813" width="20.28515625" style="5" customWidth="1"/>
    <col min="12814" max="12814" width="17.28515625" style="5" customWidth="1"/>
    <col min="12815" max="12815" width="14" style="5" customWidth="1"/>
    <col min="12816" max="13056" width="9.140625" style="5"/>
    <col min="13057" max="13057" width="57.7109375" style="5" customWidth="1"/>
    <col min="13058" max="13058" width="8.28515625" style="5" customWidth="1"/>
    <col min="13059" max="13059" width="9.42578125" style="5" customWidth="1"/>
    <col min="13060" max="13060" width="9.5703125" style="5" customWidth="1"/>
    <col min="13061" max="13063" width="10.5703125" style="5" customWidth="1"/>
    <col min="13064" max="13064" width="10.85546875" style="5" customWidth="1"/>
    <col min="13065" max="13065" width="9.28515625" style="5" customWidth="1"/>
    <col min="13066" max="13066" width="12.85546875" style="5" customWidth="1"/>
    <col min="13067" max="13068" width="13.28515625" style="5" customWidth="1"/>
    <col min="13069" max="13069" width="20.28515625" style="5" customWidth="1"/>
    <col min="13070" max="13070" width="17.28515625" style="5" customWidth="1"/>
    <col min="13071" max="13071" width="14" style="5" customWidth="1"/>
    <col min="13072" max="13312" width="9.140625" style="5"/>
    <col min="13313" max="13313" width="57.7109375" style="5" customWidth="1"/>
    <col min="13314" max="13314" width="8.28515625" style="5" customWidth="1"/>
    <col min="13315" max="13315" width="9.42578125" style="5" customWidth="1"/>
    <col min="13316" max="13316" width="9.5703125" style="5" customWidth="1"/>
    <col min="13317" max="13319" width="10.5703125" style="5" customWidth="1"/>
    <col min="13320" max="13320" width="10.85546875" style="5" customWidth="1"/>
    <col min="13321" max="13321" width="9.28515625" style="5" customWidth="1"/>
    <col min="13322" max="13322" width="12.85546875" style="5" customWidth="1"/>
    <col min="13323" max="13324" width="13.28515625" style="5" customWidth="1"/>
    <col min="13325" max="13325" width="20.28515625" style="5" customWidth="1"/>
    <col min="13326" max="13326" width="17.28515625" style="5" customWidth="1"/>
    <col min="13327" max="13327" width="14" style="5" customWidth="1"/>
    <col min="13328" max="13568" width="9.140625" style="5"/>
    <col min="13569" max="13569" width="57.7109375" style="5" customWidth="1"/>
    <col min="13570" max="13570" width="8.28515625" style="5" customWidth="1"/>
    <col min="13571" max="13571" width="9.42578125" style="5" customWidth="1"/>
    <col min="13572" max="13572" width="9.5703125" style="5" customWidth="1"/>
    <col min="13573" max="13575" width="10.5703125" style="5" customWidth="1"/>
    <col min="13576" max="13576" width="10.85546875" style="5" customWidth="1"/>
    <col min="13577" max="13577" width="9.28515625" style="5" customWidth="1"/>
    <col min="13578" max="13578" width="12.85546875" style="5" customWidth="1"/>
    <col min="13579" max="13580" width="13.28515625" style="5" customWidth="1"/>
    <col min="13581" max="13581" width="20.28515625" style="5" customWidth="1"/>
    <col min="13582" max="13582" width="17.28515625" style="5" customWidth="1"/>
    <col min="13583" max="13583" width="14" style="5" customWidth="1"/>
    <col min="13584" max="13824" width="9.140625" style="5"/>
    <col min="13825" max="13825" width="57.7109375" style="5" customWidth="1"/>
    <col min="13826" max="13826" width="8.28515625" style="5" customWidth="1"/>
    <col min="13827" max="13827" width="9.42578125" style="5" customWidth="1"/>
    <col min="13828" max="13828" width="9.5703125" style="5" customWidth="1"/>
    <col min="13829" max="13831" width="10.5703125" style="5" customWidth="1"/>
    <col min="13832" max="13832" width="10.85546875" style="5" customWidth="1"/>
    <col min="13833" max="13833" width="9.28515625" style="5" customWidth="1"/>
    <col min="13834" max="13834" width="12.85546875" style="5" customWidth="1"/>
    <col min="13835" max="13836" width="13.28515625" style="5" customWidth="1"/>
    <col min="13837" max="13837" width="20.28515625" style="5" customWidth="1"/>
    <col min="13838" max="13838" width="17.28515625" style="5" customWidth="1"/>
    <col min="13839" max="13839" width="14" style="5" customWidth="1"/>
    <col min="13840" max="14080" width="9.140625" style="5"/>
    <col min="14081" max="14081" width="57.7109375" style="5" customWidth="1"/>
    <col min="14082" max="14082" width="8.28515625" style="5" customWidth="1"/>
    <col min="14083" max="14083" width="9.42578125" style="5" customWidth="1"/>
    <col min="14084" max="14084" width="9.5703125" style="5" customWidth="1"/>
    <col min="14085" max="14087" width="10.5703125" style="5" customWidth="1"/>
    <col min="14088" max="14088" width="10.85546875" style="5" customWidth="1"/>
    <col min="14089" max="14089" width="9.28515625" style="5" customWidth="1"/>
    <col min="14090" max="14090" width="12.85546875" style="5" customWidth="1"/>
    <col min="14091" max="14092" width="13.28515625" style="5" customWidth="1"/>
    <col min="14093" max="14093" width="20.28515625" style="5" customWidth="1"/>
    <col min="14094" max="14094" width="17.28515625" style="5" customWidth="1"/>
    <col min="14095" max="14095" width="14" style="5" customWidth="1"/>
    <col min="14096" max="14336" width="9.140625" style="5"/>
    <col min="14337" max="14337" width="57.7109375" style="5" customWidth="1"/>
    <col min="14338" max="14338" width="8.28515625" style="5" customWidth="1"/>
    <col min="14339" max="14339" width="9.42578125" style="5" customWidth="1"/>
    <col min="14340" max="14340" width="9.5703125" style="5" customWidth="1"/>
    <col min="14341" max="14343" width="10.5703125" style="5" customWidth="1"/>
    <col min="14344" max="14344" width="10.85546875" style="5" customWidth="1"/>
    <col min="14345" max="14345" width="9.28515625" style="5" customWidth="1"/>
    <col min="14346" max="14346" width="12.85546875" style="5" customWidth="1"/>
    <col min="14347" max="14348" width="13.28515625" style="5" customWidth="1"/>
    <col min="14349" max="14349" width="20.28515625" style="5" customWidth="1"/>
    <col min="14350" max="14350" width="17.28515625" style="5" customWidth="1"/>
    <col min="14351" max="14351" width="14" style="5" customWidth="1"/>
    <col min="14352" max="14592" width="9.140625" style="5"/>
    <col min="14593" max="14593" width="57.7109375" style="5" customWidth="1"/>
    <col min="14594" max="14594" width="8.28515625" style="5" customWidth="1"/>
    <col min="14595" max="14595" width="9.42578125" style="5" customWidth="1"/>
    <col min="14596" max="14596" width="9.5703125" style="5" customWidth="1"/>
    <col min="14597" max="14599" width="10.5703125" style="5" customWidth="1"/>
    <col min="14600" max="14600" width="10.85546875" style="5" customWidth="1"/>
    <col min="14601" max="14601" width="9.28515625" style="5" customWidth="1"/>
    <col min="14602" max="14602" width="12.85546875" style="5" customWidth="1"/>
    <col min="14603" max="14604" width="13.28515625" style="5" customWidth="1"/>
    <col min="14605" max="14605" width="20.28515625" style="5" customWidth="1"/>
    <col min="14606" max="14606" width="17.28515625" style="5" customWidth="1"/>
    <col min="14607" max="14607" width="14" style="5" customWidth="1"/>
    <col min="14608" max="14848" width="9.140625" style="5"/>
    <col min="14849" max="14849" width="57.7109375" style="5" customWidth="1"/>
    <col min="14850" max="14850" width="8.28515625" style="5" customWidth="1"/>
    <col min="14851" max="14851" width="9.42578125" style="5" customWidth="1"/>
    <col min="14852" max="14852" width="9.5703125" style="5" customWidth="1"/>
    <col min="14853" max="14855" width="10.5703125" style="5" customWidth="1"/>
    <col min="14856" max="14856" width="10.85546875" style="5" customWidth="1"/>
    <col min="14857" max="14857" width="9.28515625" style="5" customWidth="1"/>
    <col min="14858" max="14858" width="12.85546875" style="5" customWidth="1"/>
    <col min="14859" max="14860" width="13.28515625" style="5" customWidth="1"/>
    <col min="14861" max="14861" width="20.28515625" style="5" customWidth="1"/>
    <col min="14862" max="14862" width="17.28515625" style="5" customWidth="1"/>
    <col min="14863" max="14863" width="14" style="5" customWidth="1"/>
    <col min="14864" max="15104" width="9.140625" style="5"/>
    <col min="15105" max="15105" width="57.7109375" style="5" customWidth="1"/>
    <col min="15106" max="15106" width="8.28515625" style="5" customWidth="1"/>
    <col min="15107" max="15107" width="9.42578125" style="5" customWidth="1"/>
    <col min="15108" max="15108" width="9.5703125" style="5" customWidth="1"/>
    <col min="15109" max="15111" width="10.5703125" style="5" customWidth="1"/>
    <col min="15112" max="15112" width="10.85546875" style="5" customWidth="1"/>
    <col min="15113" max="15113" width="9.28515625" style="5" customWidth="1"/>
    <col min="15114" max="15114" width="12.85546875" style="5" customWidth="1"/>
    <col min="15115" max="15116" width="13.28515625" style="5" customWidth="1"/>
    <col min="15117" max="15117" width="20.28515625" style="5" customWidth="1"/>
    <col min="15118" max="15118" width="17.28515625" style="5" customWidth="1"/>
    <col min="15119" max="15119" width="14" style="5" customWidth="1"/>
    <col min="15120" max="15360" width="9.140625" style="5"/>
    <col min="15361" max="15361" width="57.7109375" style="5" customWidth="1"/>
    <col min="15362" max="15362" width="8.28515625" style="5" customWidth="1"/>
    <col min="15363" max="15363" width="9.42578125" style="5" customWidth="1"/>
    <col min="15364" max="15364" width="9.5703125" style="5" customWidth="1"/>
    <col min="15365" max="15367" width="10.5703125" style="5" customWidth="1"/>
    <col min="15368" max="15368" width="10.85546875" style="5" customWidth="1"/>
    <col min="15369" max="15369" width="9.28515625" style="5" customWidth="1"/>
    <col min="15370" max="15370" width="12.85546875" style="5" customWidth="1"/>
    <col min="15371" max="15372" width="13.28515625" style="5" customWidth="1"/>
    <col min="15373" max="15373" width="20.28515625" style="5" customWidth="1"/>
    <col min="15374" max="15374" width="17.28515625" style="5" customWidth="1"/>
    <col min="15375" max="15375" width="14" style="5" customWidth="1"/>
    <col min="15376" max="15616" width="9.140625" style="5"/>
    <col min="15617" max="15617" width="57.7109375" style="5" customWidth="1"/>
    <col min="15618" max="15618" width="8.28515625" style="5" customWidth="1"/>
    <col min="15619" max="15619" width="9.42578125" style="5" customWidth="1"/>
    <col min="15620" max="15620" width="9.5703125" style="5" customWidth="1"/>
    <col min="15621" max="15623" width="10.5703125" style="5" customWidth="1"/>
    <col min="15624" max="15624" width="10.85546875" style="5" customWidth="1"/>
    <col min="15625" max="15625" width="9.28515625" style="5" customWidth="1"/>
    <col min="15626" max="15626" width="12.85546875" style="5" customWidth="1"/>
    <col min="15627" max="15628" width="13.28515625" style="5" customWidth="1"/>
    <col min="15629" max="15629" width="20.28515625" style="5" customWidth="1"/>
    <col min="15630" max="15630" width="17.28515625" style="5" customWidth="1"/>
    <col min="15631" max="15631" width="14" style="5" customWidth="1"/>
    <col min="15632" max="15872" width="9.140625" style="5"/>
    <col min="15873" max="15873" width="57.7109375" style="5" customWidth="1"/>
    <col min="15874" max="15874" width="8.28515625" style="5" customWidth="1"/>
    <col min="15875" max="15875" width="9.42578125" style="5" customWidth="1"/>
    <col min="15876" max="15876" width="9.5703125" style="5" customWidth="1"/>
    <col min="15877" max="15879" width="10.5703125" style="5" customWidth="1"/>
    <col min="15880" max="15880" width="10.85546875" style="5" customWidth="1"/>
    <col min="15881" max="15881" width="9.28515625" style="5" customWidth="1"/>
    <col min="15882" max="15882" width="12.85546875" style="5" customWidth="1"/>
    <col min="15883" max="15884" width="13.28515625" style="5" customWidth="1"/>
    <col min="15885" max="15885" width="20.28515625" style="5" customWidth="1"/>
    <col min="15886" max="15886" width="17.28515625" style="5" customWidth="1"/>
    <col min="15887" max="15887" width="14" style="5" customWidth="1"/>
    <col min="15888" max="16128" width="9.140625" style="5"/>
    <col min="16129" max="16129" width="57.7109375" style="5" customWidth="1"/>
    <col min="16130" max="16130" width="8.28515625" style="5" customWidth="1"/>
    <col min="16131" max="16131" width="9.42578125" style="5" customWidth="1"/>
    <col min="16132" max="16132" width="9.5703125" style="5" customWidth="1"/>
    <col min="16133" max="16135" width="10.5703125" style="5" customWidth="1"/>
    <col min="16136" max="16136" width="10.85546875" style="5" customWidth="1"/>
    <col min="16137" max="16137" width="9.28515625" style="5" customWidth="1"/>
    <col min="16138" max="16138" width="12.85546875" style="5" customWidth="1"/>
    <col min="16139" max="16140" width="13.28515625" style="5" customWidth="1"/>
    <col min="16141" max="16141" width="20.28515625" style="5" customWidth="1"/>
    <col min="16142" max="16142" width="17.28515625" style="5" customWidth="1"/>
    <col min="16143" max="16143" width="14" style="5" customWidth="1"/>
    <col min="16144" max="16384" width="9.140625" style="5"/>
  </cols>
  <sheetData>
    <row r="1" spans="1:22" ht="28.5" customHeight="1" x14ac:dyDescent="0.3">
      <c r="A1" s="95" t="s">
        <v>35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3"/>
      <c r="Q1" s="4"/>
      <c r="R1" s="4"/>
      <c r="S1" s="4"/>
      <c r="T1" s="4"/>
      <c r="U1" s="4"/>
    </row>
    <row r="2" spans="1:22" ht="38.25" customHeight="1" x14ac:dyDescent="0.2">
      <c r="A2" s="96" t="s">
        <v>90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6"/>
      <c r="Q2" s="4"/>
      <c r="R2" s="4"/>
      <c r="S2" s="4"/>
      <c r="T2" s="4"/>
      <c r="U2" s="4"/>
    </row>
    <row r="3" spans="1:22" ht="18.75" x14ac:dyDescent="0.3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4"/>
      <c r="O3" s="4"/>
      <c r="P3" s="4"/>
      <c r="Q3" s="4"/>
      <c r="R3" s="4"/>
      <c r="S3" s="4"/>
      <c r="T3" s="4"/>
      <c r="U3" s="4"/>
      <c r="V3" s="4"/>
    </row>
    <row r="4" spans="1:22" ht="18" x14ac:dyDescent="0.25">
      <c r="A4" s="10"/>
      <c r="B4" s="11"/>
      <c r="C4" s="11"/>
      <c r="D4" s="11"/>
      <c r="E4" s="11"/>
      <c r="F4" s="11"/>
      <c r="G4" s="11"/>
      <c r="H4" s="11"/>
      <c r="I4" s="12"/>
      <c r="J4" s="12"/>
      <c r="K4" s="12"/>
      <c r="L4" s="12"/>
      <c r="M4" s="13"/>
      <c r="O4" s="93" t="s">
        <v>36</v>
      </c>
    </row>
    <row r="5" spans="1:22" ht="31.5" x14ac:dyDescent="0.2">
      <c r="A5" s="14" t="s">
        <v>37</v>
      </c>
      <c r="B5" s="14" t="s">
        <v>38</v>
      </c>
      <c r="C5" s="14" t="s">
        <v>39</v>
      </c>
      <c r="D5" s="14" t="s">
        <v>40</v>
      </c>
      <c r="E5" s="14" t="s">
        <v>41</v>
      </c>
      <c r="F5" s="14" t="s">
        <v>42</v>
      </c>
      <c r="G5" s="14" t="s">
        <v>43</v>
      </c>
      <c r="H5" s="14" t="s">
        <v>44</v>
      </c>
      <c r="I5" s="14" t="s">
        <v>45</v>
      </c>
      <c r="J5" s="14" t="s">
        <v>46</v>
      </c>
      <c r="K5" s="14" t="s">
        <v>47</v>
      </c>
      <c r="L5" s="14" t="s">
        <v>48</v>
      </c>
      <c r="M5" s="14" t="s">
        <v>49</v>
      </c>
      <c r="N5" s="14" t="s">
        <v>33</v>
      </c>
      <c r="O5" s="14" t="s">
        <v>34</v>
      </c>
    </row>
    <row r="6" spans="1:22" ht="15.75" x14ac:dyDescent="0.2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5">
        <v>13</v>
      </c>
      <c r="N6" s="15">
        <v>14</v>
      </c>
      <c r="O6" s="15">
        <v>15</v>
      </c>
    </row>
    <row r="7" spans="1:22" s="61" customFormat="1" ht="32.25" customHeight="1" x14ac:dyDescent="0.2">
      <c r="A7" s="87" t="s">
        <v>50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9">
        <f>M9+M42</f>
        <v>12641802.66</v>
      </c>
      <c r="N7" s="89">
        <f>N9+N42</f>
        <v>1437654.46</v>
      </c>
      <c r="O7" s="16">
        <f>N7/M7*100</f>
        <v>11.372226720077593</v>
      </c>
    </row>
    <row r="8" spans="1:22" s="61" customFormat="1" ht="21" customHeight="1" x14ac:dyDescent="0.2">
      <c r="A8" s="90" t="s">
        <v>51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91"/>
      <c r="N8" s="92"/>
      <c r="O8" s="92"/>
    </row>
    <row r="9" spans="1:22" ht="56.45" customHeight="1" x14ac:dyDescent="0.2">
      <c r="A9" s="81" t="s">
        <v>87</v>
      </c>
      <c r="B9" s="17" t="s">
        <v>52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6">
        <f>M10+M33+M24</f>
        <v>12212167.66</v>
      </c>
      <c r="N9" s="16">
        <f>N10+N33+N24</f>
        <v>1008019.46</v>
      </c>
      <c r="O9" s="16">
        <f t="shared" ref="O9:O21" si="0">N9/M9*100</f>
        <v>8.2542222483702776</v>
      </c>
    </row>
    <row r="10" spans="1:22" ht="37.5" x14ac:dyDescent="0.2">
      <c r="A10" s="19" t="s">
        <v>67</v>
      </c>
      <c r="B10" s="18" t="s">
        <v>52</v>
      </c>
      <c r="C10" s="18">
        <v>6</v>
      </c>
      <c r="D10" s="55" t="s">
        <v>93</v>
      </c>
      <c r="E10" s="23"/>
      <c r="F10" s="23"/>
      <c r="G10" s="23"/>
      <c r="H10" s="26"/>
      <c r="I10" s="23"/>
      <c r="J10" s="23"/>
      <c r="K10" s="23"/>
      <c r="L10" s="23"/>
      <c r="M10" s="20">
        <f t="shared" ref="M10:N12" si="1">M11</f>
        <v>5708521</v>
      </c>
      <c r="N10" s="20">
        <f t="shared" si="1"/>
        <v>1008019.46</v>
      </c>
      <c r="O10" s="16">
        <f t="shared" si="0"/>
        <v>17.658154537751546</v>
      </c>
    </row>
    <row r="11" spans="1:22" ht="37.5" x14ac:dyDescent="0.2">
      <c r="A11" s="19" t="s">
        <v>54</v>
      </c>
      <c r="B11" s="17" t="s">
        <v>52</v>
      </c>
      <c r="C11" s="17" t="s">
        <v>92</v>
      </c>
      <c r="D11" s="55" t="s">
        <v>93</v>
      </c>
      <c r="E11" s="17" t="s">
        <v>10</v>
      </c>
      <c r="F11" s="17"/>
      <c r="G11" s="17"/>
      <c r="H11" s="26"/>
      <c r="I11" s="23"/>
      <c r="J11" s="23"/>
      <c r="K11" s="23"/>
      <c r="L11" s="23"/>
      <c r="M11" s="20">
        <f t="shared" si="1"/>
        <v>5708521</v>
      </c>
      <c r="N11" s="20">
        <f t="shared" si="1"/>
        <v>1008019.46</v>
      </c>
      <c r="O11" s="16">
        <f t="shared" si="0"/>
        <v>17.658154537751546</v>
      </c>
    </row>
    <row r="12" spans="1:22" ht="18.75" x14ac:dyDescent="0.2">
      <c r="A12" s="77" t="s">
        <v>68</v>
      </c>
      <c r="B12" s="17" t="s">
        <v>52</v>
      </c>
      <c r="C12" s="17" t="s">
        <v>92</v>
      </c>
      <c r="D12" s="55" t="s">
        <v>93</v>
      </c>
      <c r="E12" s="17" t="s">
        <v>10</v>
      </c>
      <c r="F12" s="17" t="s">
        <v>69</v>
      </c>
      <c r="G12" s="17"/>
      <c r="H12" s="26"/>
      <c r="I12" s="23"/>
      <c r="J12" s="23"/>
      <c r="K12" s="23"/>
      <c r="L12" s="23"/>
      <c r="M12" s="20">
        <f t="shared" si="1"/>
        <v>5708521</v>
      </c>
      <c r="N12" s="20">
        <f t="shared" si="1"/>
        <v>1008019.46</v>
      </c>
      <c r="O12" s="16">
        <f t="shared" si="0"/>
        <v>17.658154537751546</v>
      </c>
    </row>
    <row r="13" spans="1:22" ht="18.600000000000001" customHeight="1" x14ac:dyDescent="0.2">
      <c r="A13" s="27" t="s">
        <v>70</v>
      </c>
      <c r="B13" s="28" t="s">
        <v>52</v>
      </c>
      <c r="C13" s="28" t="s">
        <v>92</v>
      </c>
      <c r="D13" s="56" t="s">
        <v>93</v>
      </c>
      <c r="E13" s="28" t="s">
        <v>10</v>
      </c>
      <c r="F13" s="28" t="s">
        <v>69</v>
      </c>
      <c r="G13" s="28" t="s">
        <v>71</v>
      </c>
      <c r="H13" s="26"/>
      <c r="I13" s="23"/>
      <c r="J13" s="23"/>
      <c r="K13" s="23"/>
      <c r="L13" s="23"/>
      <c r="M13" s="20">
        <f>M14+M19</f>
        <v>5708521</v>
      </c>
      <c r="N13" s="20">
        <f>N14+N19</f>
        <v>1008019.46</v>
      </c>
      <c r="O13" s="16">
        <f t="shared" si="0"/>
        <v>17.658154537751546</v>
      </c>
    </row>
    <row r="14" spans="1:22" ht="69.75" customHeight="1" x14ac:dyDescent="0.2">
      <c r="A14" s="64" t="s">
        <v>95</v>
      </c>
      <c r="B14" s="65" t="s">
        <v>52</v>
      </c>
      <c r="C14" s="65" t="s">
        <v>92</v>
      </c>
      <c r="D14" s="66" t="s">
        <v>93</v>
      </c>
      <c r="E14" s="65" t="s">
        <v>10</v>
      </c>
      <c r="F14" s="65" t="s">
        <v>69</v>
      </c>
      <c r="G14" s="65" t="s">
        <v>71</v>
      </c>
      <c r="H14" s="65" t="s">
        <v>94</v>
      </c>
      <c r="I14" s="23"/>
      <c r="J14" s="23"/>
      <c r="K14" s="23"/>
      <c r="L14" s="23"/>
      <c r="M14" s="67">
        <f t="shared" ref="M14:N16" si="2">M15</f>
        <v>5000000</v>
      </c>
      <c r="N14" s="67">
        <f t="shared" si="2"/>
        <v>299500</v>
      </c>
      <c r="O14" s="63">
        <f t="shared" si="0"/>
        <v>5.99</v>
      </c>
    </row>
    <row r="15" spans="1:22" ht="38.25" customHeight="1" x14ac:dyDescent="0.2">
      <c r="A15" s="22" t="s">
        <v>60</v>
      </c>
      <c r="B15" s="23" t="s">
        <v>52</v>
      </c>
      <c r="C15" s="23" t="s">
        <v>92</v>
      </c>
      <c r="D15" s="57" t="s">
        <v>93</v>
      </c>
      <c r="E15" s="23" t="s">
        <v>10</v>
      </c>
      <c r="F15" s="23" t="s">
        <v>69</v>
      </c>
      <c r="G15" s="23" t="s">
        <v>71</v>
      </c>
      <c r="H15" s="23" t="s">
        <v>94</v>
      </c>
      <c r="I15" s="23" t="s">
        <v>61</v>
      </c>
      <c r="J15" s="23"/>
      <c r="K15" s="23"/>
      <c r="L15" s="23"/>
      <c r="M15" s="24">
        <f t="shared" si="2"/>
        <v>5000000</v>
      </c>
      <c r="N15" s="24">
        <f t="shared" si="2"/>
        <v>299500</v>
      </c>
      <c r="O15" s="25">
        <f t="shared" si="0"/>
        <v>5.99</v>
      </c>
    </row>
    <row r="16" spans="1:22" ht="25.5" customHeight="1" x14ac:dyDescent="0.2">
      <c r="A16" s="22" t="s">
        <v>62</v>
      </c>
      <c r="B16" s="23" t="s">
        <v>52</v>
      </c>
      <c r="C16" s="23" t="s">
        <v>92</v>
      </c>
      <c r="D16" s="57" t="s">
        <v>93</v>
      </c>
      <c r="E16" s="23" t="s">
        <v>10</v>
      </c>
      <c r="F16" s="23" t="s">
        <v>69</v>
      </c>
      <c r="G16" s="23" t="s">
        <v>71</v>
      </c>
      <c r="H16" s="23" t="s">
        <v>94</v>
      </c>
      <c r="I16" s="23" t="s">
        <v>63</v>
      </c>
      <c r="J16" s="23"/>
      <c r="K16" s="23"/>
      <c r="L16" s="23"/>
      <c r="M16" s="24">
        <f t="shared" si="2"/>
        <v>5000000</v>
      </c>
      <c r="N16" s="24">
        <f t="shared" si="2"/>
        <v>299500</v>
      </c>
      <c r="O16" s="25">
        <f t="shared" si="0"/>
        <v>5.99</v>
      </c>
    </row>
    <row r="17" spans="1:15" ht="51" customHeight="1" x14ac:dyDescent="0.2">
      <c r="A17" s="22" t="s">
        <v>72</v>
      </c>
      <c r="B17" s="23" t="s">
        <v>52</v>
      </c>
      <c r="C17" s="23" t="s">
        <v>92</v>
      </c>
      <c r="D17" s="57" t="s">
        <v>93</v>
      </c>
      <c r="E17" s="23" t="s">
        <v>10</v>
      </c>
      <c r="F17" s="23" t="s">
        <v>69</v>
      </c>
      <c r="G17" s="23" t="s">
        <v>71</v>
      </c>
      <c r="H17" s="23" t="s">
        <v>94</v>
      </c>
      <c r="I17" s="23" t="s">
        <v>18</v>
      </c>
      <c r="J17" s="23"/>
      <c r="K17" s="23"/>
      <c r="L17" s="23"/>
      <c r="M17" s="24">
        <v>5000000</v>
      </c>
      <c r="N17" s="24">
        <v>299500</v>
      </c>
      <c r="O17" s="63">
        <f t="shared" si="0"/>
        <v>5.99</v>
      </c>
    </row>
    <row r="18" spans="1:15" ht="40.5" customHeight="1" x14ac:dyDescent="0.2">
      <c r="A18" s="22" t="s">
        <v>97</v>
      </c>
      <c r="B18" s="35" t="s">
        <v>52</v>
      </c>
      <c r="C18" s="35" t="s">
        <v>92</v>
      </c>
      <c r="D18" s="59" t="s">
        <v>93</v>
      </c>
      <c r="E18" s="35" t="s">
        <v>10</v>
      </c>
      <c r="F18" s="35" t="s">
        <v>69</v>
      </c>
      <c r="G18" s="35" t="s">
        <v>71</v>
      </c>
      <c r="H18" s="35" t="s">
        <v>94</v>
      </c>
      <c r="I18" s="35" t="s">
        <v>18</v>
      </c>
      <c r="J18" s="35"/>
      <c r="K18" s="35"/>
      <c r="L18" s="35"/>
      <c r="M18" s="24">
        <v>5000000</v>
      </c>
      <c r="N18" s="24">
        <v>299500</v>
      </c>
      <c r="O18" s="63">
        <f t="shared" si="0"/>
        <v>5.99</v>
      </c>
    </row>
    <row r="19" spans="1:15" ht="39" customHeight="1" x14ac:dyDescent="0.2">
      <c r="A19" s="69" t="s">
        <v>98</v>
      </c>
      <c r="B19" s="70" t="s">
        <v>52</v>
      </c>
      <c r="C19" s="70" t="s">
        <v>92</v>
      </c>
      <c r="D19" s="71" t="s">
        <v>93</v>
      </c>
      <c r="E19" s="70" t="s">
        <v>10</v>
      </c>
      <c r="F19" s="70" t="s">
        <v>69</v>
      </c>
      <c r="G19" s="70" t="s">
        <v>71</v>
      </c>
      <c r="H19" s="70" t="s">
        <v>99</v>
      </c>
      <c r="I19" s="35"/>
      <c r="J19" s="35"/>
      <c r="K19" s="35"/>
      <c r="L19" s="35"/>
      <c r="M19" s="24">
        <f t="shared" ref="M19:N21" si="3">M20</f>
        <v>708521</v>
      </c>
      <c r="N19" s="24">
        <f t="shared" si="3"/>
        <v>708519.46</v>
      </c>
      <c r="O19" s="25">
        <f t="shared" si="0"/>
        <v>99.999782645821355</v>
      </c>
    </row>
    <row r="20" spans="1:15" s="60" customFormat="1" ht="51" customHeight="1" x14ac:dyDescent="0.2">
      <c r="A20" s="22" t="s">
        <v>60</v>
      </c>
      <c r="B20" s="23" t="s">
        <v>52</v>
      </c>
      <c r="C20" s="23" t="s">
        <v>92</v>
      </c>
      <c r="D20" s="57" t="s">
        <v>93</v>
      </c>
      <c r="E20" s="23" t="s">
        <v>10</v>
      </c>
      <c r="F20" s="23" t="s">
        <v>69</v>
      </c>
      <c r="G20" s="23" t="s">
        <v>71</v>
      </c>
      <c r="H20" s="23" t="s">
        <v>99</v>
      </c>
      <c r="I20" s="23" t="s">
        <v>61</v>
      </c>
      <c r="J20" s="23"/>
      <c r="K20" s="23"/>
      <c r="L20" s="23"/>
      <c r="M20" s="24">
        <f t="shared" si="3"/>
        <v>708521</v>
      </c>
      <c r="N20" s="24">
        <f t="shared" si="3"/>
        <v>708519.46</v>
      </c>
      <c r="O20" s="25">
        <f t="shared" si="0"/>
        <v>99.999782645821355</v>
      </c>
    </row>
    <row r="21" spans="1:15" ht="33" customHeight="1" x14ac:dyDescent="0.2">
      <c r="A21" s="72" t="s">
        <v>62</v>
      </c>
      <c r="B21" s="73" t="s">
        <v>52</v>
      </c>
      <c r="C21" s="73" t="s">
        <v>92</v>
      </c>
      <c r="D21" s="74" t="s">
        <v>93</v>
      </c>
      <c r="E21" s="73" t="s">
        <v>10</v>
      </c>
      <c r="F21" s="73" t="s">
        <v>69</v>
      </c>
      <c r="G21" s="73" t="s">
        <v>71</v>
      </c>
      <c r="H21" s="73" t="s">
        <v>99</v>
      </c>
      <c r="I21" s="73" t="s">
        <v>63</v>
      </c>
      <c r="J21" s="73"/>
      <c r="K21" s="73"/>
      <c r="L21" s="73"/>
      <c r="M21" s="75">
        <f t="shared" si="3"/>
        <v>708521</v>
      </c>
      <c r="N21" s="75">
        <f t="shared" si="3"/>
        <v>708519.46</v>
      </c>
      <c r="O21" s="76">
        <f t="shared" si="0"/>
        <v>99.999782645821355</v>
      </c>
    </row>
    <row r="22" spans="1:15" ht="51" customHeight="1" x14ac:dyDescent="0.2">
      <c r="A22" s="62" t="s">
        <v>72</v>
      </c>
      <c r="B22" s="23" t="s">
        <v>52</v>
      </c>
      <c r="C22" s="23" t="s">
        <v>92</v>
      </c>
      <c r="D22" s="57" t="s">
        <v>93</v>
      </c>
      <c r="E22" s="23" t="s">
        <v>10</v>
      </c>
      <c r="F22" s="23" t="s">
        <v>69</v>
      </c>
      <c r="G22" s="23" t="s">
        <v>71</v>
      </c>
      <c r="H22" s="23" t="s">
        <v>99</v>
      </c>
      <c r="I22" s="23" t="s">
        <v>18</v>
      </c>
      <c r="J22" s="23"/>
      <c r="K22" s="23"/>
      <c r="L22" s="23"/>
      <c r="M22" s="36">
        <v>708521</v>
      </c>
      <c r="N22" s="36">
        <v>708519.46</v>
      </c>
      <c r="O22" s="37">
        <f>N22/M22*100</f>
        <v>99.999782645821355</v>
      </c>
    </row>
    <row r="23" spans="1:15" ht="57" customHeight="1" x14ac:dyDescent="0.2">
      <c r="A23" s="22" t="s">
        <v>100</v>
      </c>
      <c r="B23" s="23" t="s">
        <v>52</v>
      </c>
      <c r="C23" s="23" t="s">
        <v>92</v>
      </c>
      <c r="D23" s="57" t="s">
        <v>93</v>
      </c>
      <c r="E23" s="23" t="s">
        <v>10</v>
      </c>
      <c r="F23" s="23" t="s">
        <v>69</v>
      </c>
      <c r="G23" s="23" t="s">
        <v>71</v>
      </c>
      <c r="H23" s="23" t="s">
        <v>96</v>
      </c>
      <c r="I23" s="23" t="s">
        <v>18</v>
      </c>
      <c r="J23" s="23"/>
      <c r="K23" s="23"/>
      <c r="L23" s="23"/>
      <c r="M23" s="24">
        <v>708521</v>
      </c>
      <c r="N23" s="24">
        <v>708519.46</v>
      </c>
      <c r="O23" s="25">
        <f>N23/M23*100</f>
        <v>99.999782645821355</v>
      </c>
    </row>
    <row r="24" spans="1:15" ht="118.5" customHeight="1" x14ac:dyDescent="0.2">
      <c r="A24" s="19" t="s">
        <v>88</v>
      </c>
      <c r="B24" s="18" t="s">
        <v>52</v>
      </c>
      <c r="C24" s="18">
        <v>6</v>
      </c>
      <c r="D24" s="55" t="s">
        <v>91</v>
      </c>
      <c r="E24" s="23"/>
      <c r="F24" s="23"/>
      <c r="G24" s="23"/>
      <c r="H24" s="26"/>
      <c r="I24" s="23"/>
      <c r="J24" s="23"/>
      <c r="K24" s="23"/>
      <c r="L24" s="23"/>
      <c r="M24" s="20">
        <f t="shared" ref="M24:N30" si="4">M25</f>
        <v>1485666.66</v>
      </c>
      <c r="N24" s="20">
        <f t="shared" si="4"/>
        <v>0</v>
      </c>
      <c r="O24" s="16">
        <f>N24/M24</f>
        <v>0</v>
      </c>
    </row>
    <row r="25" spans="1:15" ht="36.75" customHeight="1" x14ac:dyDescent="0.2">
      <c r="A25" s="19" t="s">
        <v>54</v>
      </c>
      <c r="B25" s="17" t="s">
        <v>52</v>
      </c>
      <c r="C25" s="17" t="s">
        <v>92</v>
      </c>
      <c r="D25" s="55" t="s">
        <v>91</v>
      </c>
      <c r="E25" s="17" t="s">
        <v>10</v>
      </c>
      <c r="F25" s="17"/>
      <c r="G25" s="17"/>
      <c r="H25" s="26"/>
      <c r="I25" s="23"/>
      <c r="J25" s="23"/>
      <c r="K25" s="23"/>
      <c r="L25" s="23"/>
      <c r="M25" s="20">
        <f t="shared" si="4"/>
        <v>1485666.66</v>
      </c>
      <c r="N25" s="20">
        <f t="shared" si="4"/>
        <v>0</v>
      </c>
      <c r="O25" s="16">
        <f t="shared" ref="O25:O31" si="5">N25/M25</f>
        <v>0</v>
      </c>
    </row>
    <row r="26" spans="1:15" s="61" customFormat="1" ht="30" customHeight="1" x14ac:dyDescent="0.2">
      <c r="A26" s="27" t="s">
        <v>73</v>
      </c>
      <c r="B26" s="28" t="str">
        <f t="shared" ref="B26:B31" si="6">B12</f>
        <v>01</v>
      </c>
      <c r="C26" s="28" t="s">
        <v>92</v>
      </c>
      <c r="D26" s="56" t="s">
        <v>91</v>
      </c>
      <c r="E26" s="28" t="str">
        <f t="shared" ref="E26:E31" si="7">E12</f>
        <v>001</v>
      </c>
      <c r="F26" s="28" t="s">
        <v>74</v>
      </c>
      <c r="G26" s="28"/>
      <c r="H26" s="28"/>
      <c r="I26" s="28"/>
      <c r="J26" s="28"/>
      <c r="K26" s="28"/>
      <c r="L26" s="28"/>
      <c r="M26" s="29">
        <f t="shared" si="4"/>
        <v>1485666.66</v>
      </c>
      <c r="N26" s="29">
        <f t="shared" si="4"/>
        <v>0</v>
      </c>
      <c r="O26" s="30">
        <f t="shared" si="5"/>
        <v>0</v>
      </c>
    </row>
    <row r="27" spans="1:15" s="61" customFormat="1" ht="33.75" customHeight="1" x14ac:dyDescent="0.2">
      <c r="A27" s="31" t="s">
        <v>75</v>
      </c>
      <c r="B27" s="32" t="str">
        <f t="shared" si="6"/>
        <v>01</v>
      </c>
      <c r="C27" s="32" t="s">
        <v>92</v>
      </c>
      <c r="D27" s="58" t="s">
        <v>91</v>
      </c>
      <c r="E27" s="32" t="str">
        <f t="shared" si="7"/>
        <v>001</v>
      </c>
      <c r="F27" s="32" t="s">
        <v>74</v>
      </c>
      <c r="G27" s="32" t="s">
        <v>69</v>
      </c>
      <c r="H27" s="32"/>
      <c r="I27" s="32"/>
      <c r="J27" s="32"/>
      <c r="K27" s="32"/>
      <c r="L27" s="32"/>
      <c r="M27" s="33">
        <f t="shared" si="4"/>
        <v>1485666.66</v>
      </c>
      <c r="N27" s="33">
        <f t="shared" si="4"/>
        <v>0</v>
      </c>
      <c r="O27" s="34">
        <f t="shared" si="5"/>
        <v>0</v>
      </c>
    </row>
    <row r="28" spans="1:15" s="61" customFormat="1" ht="31.5" customHeight="1" x14ac:dyDescent="0.2">
      <c r="A28" s="21" t="s">
        <v>77</v>
      </c>
      <c r="B28" s="35" t="str">
        <f t="shared" si="6"/>
        <v>01</v>
      </c>
      <c r="C28" s="35" t="s">
        <v>92</v>
      </c>
      <c r="D28" s="59" t="s">
        <v>91</v>
      </c>
      <c r="E28" s="35" t="str">
        <f t="shared" si="7"/>
        <v>001</v>
      </c>
      <c r="F28" s="35" t="s">
        <v>74</v>
      </c>
      <c r="G28" s="35" t="s">
        <v>69</v>
      </c>
      <c r="H28" s="35" t="s">
        <v>78</v>
      </c>
      <c r="I28" s="35"/>
      <c r="J28" s="35"/>
      <c r="K28" s="35"/>
      <c r="L28" s="35"/>
      <c r="M28" s="36">
        <f t="shared" si="4"/>
        <v>1485666.66</v>
      </c>
      <c r="N28" s="36">
        <f t="shared" si="4"/>
        <v>0</v>
      </c>
      <c r="O28" s="37">
        <f t="shared" si="5"/>
        <v>0</v>
      </c>
    </row>
    <row r="29" spans="1:15" ht="39" customHeight="1" x14ac:dyDescent="0.2">
      <c r="A29" s="22" t="str">
        <f>A15</f>
        <v>Капитальные вложения в объекты государственной (муниципальной) собственности</v>
      </c>
      <c r="B29" s="35" t="str">
        <f t="shared" si="6"/>
        <v>01</v>
      </c>
      <c r="C29" s="35" t="s">
        <v>92</v>
      </c>
      <c r="D29" s="59" t="s">
        <v>91</v>
      </c>
      <c r="E29" s="35" t="str">
        <f t="shared" si="7"/>
        <v>001</v>
      </c>
      <c r="F29" s="35" t="s">
        <v>74</v>
      </c>
      <c r="G29" s="35" t="s">
        <v>69</v>
      </c>
      <c r="H29" s="35" t="s">
        <v>78</v>
      </c>
      <c r="I29" s="35" t="str">
        <f>I15</f>
        <v>400</v>
      </c>
      <c r="J29" s="23"/>
      <c r="K29" s="23"/>
      <c r="L29" s="23"/>
      <c r="M29" s="24">
        <f t="shared" si="4"/>
        <v>1485666.66</v>
      </c>
      <c r="N29" s="24">
        <f t="shared" si="4"/>
        <v>0</v>
      </c>
      <c r="O29" s="25">
        <f t="shared" si="5"/>
        <v>0</v>
      </c>
    </row>
    <row r="30" spans="1:15" ht="27" customHeight="1" x14ac:dyDescent="0.2">
      <c r="A30" s="22" t="str">
        <f>A16</f>
        <v>Бюджетные инвестиции</v>
      </c>
      <c r="B30" s="35" t="str">
        <f t="shared" si="6"/>
        <v>01</v>
      </c>
      <c r="C30" s="35" t="s">
        <v>92</v>
      </c>
      <c r="D30" s="59" t="s">
        <v>91</v>
      </c>
      <c r="E30" s="35" t="str">
        <f t="shared" si="7"/>
        <v>001</v>
      </c>
      <c r="F30" s="35" t="s">
        <v>74</v>
      </c>
      <c r="G30" s="35" t="s">
        <v>69</v>
      </c>
      <c r="H30" s="35" t="s">
        <v>78</v>
      </c>
      <c r="I30" s="35" t="str">
        <f>I16</f>
        <v>410</v>
      </c>
      <c r="J30" s="23"/>
      <c r="K30" s="23"/>
      <c r="L30" s="23"/>
      <c r="M30" s="24">
        <f t="shared" si="4"/>
        <v>1485666.66</v>
      </c>
      <c r="N30" s="24">
        <f t="shared" si="4"/>
        <v>0</v>
      </c>
      <c r="O30" s="25">
        <f t="shared" si="5"/>
        <v>0</v>
      </c>
    </row>
    <row r="31" spans="1:15" ht="55.5" customHeight="1" x14ac:dyDescent="0.2">
      <c r="A31" s="22" t="s">
        <v>72</v>
      </c>
      <c r="B31" s="23" t="str">
        <f t="shared" si="6"/>
        <v>01</v>
      </c>
      <c r="C31" s="23" t="s">
        <v>92</v>
      </c>
      <c r="D31" s="57" t="s">
        <v>91</v>
      </c>
      <c r="E31" s="23" t="str">
        <f t="shared" si="7"/>
        <v>001</v>
      </c>
      <c r="F31" s="23" t="s">
        <v>74</v>
      </c>
      <c r="G31" s="23" t="s">
        <v>69</v>
      </c>
      <c r="H31" s="23" t="s">
        <v>78</v>
      </c>
      <c r="I31" s="23" t="str">
        <f>I17</f>
        <v>414</v>
      </c>
      <c r="J31" s="23"/>
      <c r="K31" s="23"/>
      <c r="L31" s="23"/>
      <c r="M31" s="24">
        <v>1485666.66</v>
      </c>
      <c r="N31" s="24">
        <v>0</v>
      </c>
      <c r="O31" s="25">
        <f t="shared" si="5"/>
        <v>0</v>
      </c>
    </row>
    <row r="32" spans="1:15" ht="55.5" customHeight="1" x14ac:dyDescent="0.2">
      <c r="A32" s="22" t="s">
        <v>89</v>
      </c>
      <c r="B32" s="23" t="str">
        <f t="shared" ref="B32" si="8">B23</f>
        <v>01</v>
      </c>
      <c r="C32" s="23" t="s">
        <v>92</v>
      </c>
      <c r="D32" s="57" t="s">
        <v>91</v>
      </c>
      <c r="E32" s="23" t="str">
        <f t="shared" ref="E32" si="9">E23</f>
        <v>001</v>
      </c>
      <c r="F32" s="23" t="s">
        <v>74</v>
      </c>
      <c r="G32" s="23" t="s">
        <v>69</v>
      </c>
      <c r="H32" s="23" t="s">
        <v>78</v>
      </c>
      <c r="I32" s="23" t="str">
        <f t="shared" ref="I32" si="10">I23</f>
        <v>414</v>
      </c>
      <c r="J32" s="23"/>
      <c r="K32" s="23"/>
      <c r="L32" s="23"/>
      <c r="M32" s="24">
        <v>1485666.66</v>
      </c>
      <c r="N32" s="24">
        <v>0</v>
      </c>
      <c r="O32" s="25">
        <v>0</v>
      </c>
    </row>
    <row r="33" spans="1:15" ht="69.75" customHeight="1" x14ac:dyDescent="0.2">
      <c r="A33" s="19" t="s">
        <v>53</v>
      </c>
      <c r="B33" s="17" t="s">
        <v>52</v>
      </c>
      <c r="C33" s="17" t="s">
        <v>101</v>
      </c>
      <c r="D33" s="18">
        <v>12</v>
      </c>
      <c r="E33" s="17"/>
      <c r="F33" s="17"/>
      <c r="G33" s="17"/>
      <c r="H33" s="17"/>
      <c r="I33" s="17"/>
      <c r="J33" s="17"/>
      <c r="K33" s="17"/>
      <c r="L33" s="17"/>
      <c r="M33" s="20">
        <f t="shared" ref="M33:N40" si="11">M34</f>
        <v>5017980</v>
      </c>
      <c r="N33" s="20">
        <f t="shared" si="11"/>
        <v>0</v>
      </c>
      <c r="O33" s="16">
        <f t="shared" ref="O33:O41" si="12">N33/M33*100</f>
        <v>0</v>
      </c>
    </row>
    <row r="34" spans="1:15" ht="55.5" customHeight="1" x14ac:dyDescent="0.2">
      <c r="A34" s="19" t="s">
        <v>54</v>
      </c>
      <c r="B34" s="17" t="s">
        <v>52</v>
      </c>
      <c r="C34" s="17" t="s">
        <v>101</v>
      </c>
      <c r="D34" s="18">
        <v>12</v>
      </c>
      <c r="E34" s="17" t="s">
        <v>10</v>
      </c>
      <c r="F34" s="17"/>
      <c r="G34" s="17"/>
      <c r="H34" s="17"/>
      <c r="I34" s="17"/>
      <c r="J34" s="17"/>
      <c r="K34" s="17"/>
      <c r="L34" s="17"/>
      <c r="M34" s="20">
        <f t="shared" si="11"/>
        <v>5017980</v>
      </c>
      <c r="N34" s="20">
        <f t="shared" si="11"/>
        <v>0</v>
      </c>
      <c r="O34" s="16">
        <f t="shared" si="12"/>
        <v>0</v>
      </c>
    </row>
    <row r="35" spans="1:15" ht="37.5" customHeight="1" x14ac:dyDescent="0.2">
      <c r="A35" s="77" t="s">
        <v>55</v>
      </c>
      <c r="B35" s="17" t="s">
        <v>52</v>
      </c>
      <c r="C35" s="17" t="s">
        <v>101</v>
      </c>
      <c r="D35" s="18">
        <v>12</v>
      </c>
      <c r="E35" s="17" t="s">
        <v>10</v>
      </c>
      <c r="F35" s="17" t="s">
        <v>56</v>
      </c>
      <c r="G35" s="17"/>
      <c r="H35" s="78"/>
      <c r="I35" s="78"/>
      <c r="J35" s="78"/>
      <c r="K35" s="78"/>
      <c r="L35" s="78"/>
      <c r="M35" s="20">
        <f t="shared" si="11"/>
        <v>5017980</v>
      </c>
      <c r="N35" s="20">
        <f t="shared" si="11"/>
        <v>0</v>
      </c>
      <c r="O35" s="16">
        <f t="shared" si="12"/>
        <v>0</v>
      </c>
    </row>
    <row r="36" spans="1:15" ht="37.5" customHeight="1" x14ac:dyDescent="0.2">
      <c r="A36" s="77" t="s">
        <v>57</v>
      </c>
      <c r="B36" s="17" t="s">
        <v>52</v>
      </c>
      <c r="C36" s="17" t="s">
        <v>101</v>
      </c>
      <c r="D36" s="18">
        <v>12</v>
      </c>
      <c r="E36" s="17" t="s">
        <v>10</v>
      </c>
      <c r="F36" s="17" t="s">
        <v>56</v>
      </c>
      <c r="G36" s="17" t="s">
        <v>58</v>
      </c>
      <c r="H36" s="78"/>
      <c r="I36" s="78"/>
      <c r="J36" s="78"/>
      <c r="K36" s="78"/>
      <c r="L36" s="78"/>
      <c r="M36" s="20">
        <f t="shared" si="11"/>
        <v>5017980</v>
      </c>
      <c r="N36" s="20">
        <f t="shared" si="11"/>
        <v>0</v>
      </c>
      <c r="O36" s="16">
        <f t="shared" si="12"/>
        <v>0</v>
      </c>
    </row>
    <row r="37" spans="1:15" ht="57" customHeight="1" x14ac:dyDescent="0.2">
      <c r="A37" s="21" t="s">
        <v>103</v>
      </c>
      <c r="B37" s="65" t="s">
        <v>52</v>
      </c>
      <c r="C37" s="65" t="s">
        <v>101</v>
      </c>
      <c r="D37" s="65" t="s">
        <v>102</v>
      </c>
      <c r="E37" s="79" t="s">
        <v>10</v>
      </c>
      <c r="F37" s="79" t="s">
        <v>56</v>
      </c>
      <c r="G37" s="79" t="s">
        <v>58</v>
      </c>
      <c r="H37" s="79" t="s">
        <v>59</v>
      </c>
      <c r="I37" s="65"/>
      <c r="J37" s="65"/>
      <c r="K37" s="65"/>
      <c r="L37" s="65"/>
      <c r="M37" s="67">
        <f t="shared" si="11"/>
        <v>5017980</v>
      </c>
      <c r="N37" s="67">
        <f t="shared" si="11"/>
        <v>0</v>
      </c>
      <c r="O37" s="63">
        <f t="shared" si="12"/>
        <v>0</v>
      </c>
    </row>
    <row r="38" spans="1:15" ht="41.25" customHeight="1" x14ac:dyDescent="0.2">
      <c r="A38" s="22" t="s">
        <v>60</v>
      </c>
      <c r="B38" s="23" t="s">
        <v>52</v>
      </c>
      <c r="C38" s="23" t="s">
        <v>101</v>
      </c>
      <c r="D38" s="23" t="s">
        <v>102</v>
      </c>
      <c r="E38" s="80" t="s">
        <v>10</v>
      </c>
      <c r="F38" s="80" t="s">
        <v>56</v>
      </c>
      <c r="G38" s="80" t="s">
        <v>58</v>
      </c>
      <c r="H38" s="80" t="s">
        <v>59</v>
      </c>
      <c r="I38" s="23" t="s">
        <v>61</v>
      </c>
      <c r="J38" s="23"/>
      <c r="K38" s="23"/>
      <c r="L38" s="23"/>
      <c r="M38" s="24">
        <f t="shared" si="11"/>
        <v>5017980</v>
      </c>
      <c r="N38" s="24">
        <f t="shared" si="11"/>
        <v>0</v>
      </c>
      <c r="O38" s="25">
        <f t="shared" si="12"/>
        <v>0</v>
      </c>
    </row>
    <row r="39" spans="1:15" ht="37.5" customHeight="1" x14ac:dyDescent="0.2">
      <c r="A39" s="22" t="s">
        <v>62</v>
      </c>
      <c r="B39" s="23" t="s">
        <v>52</v>
      </c>
      <c r="C39" s="23" t="s">
        <v>101</v>
      </c>
      <c r="D39" s="26">
        <v>12</v>
      </c>
      <c r="E39" s="23" t="s">
        <v>10</v>
      </c>
      <c r="F39" s="23" t="s">
        <v>56</v>
      </c>
      <c r="G39" s="23" t="s">
        <v>58</v>
      </c>
      <c r="H39" s="80" t="s">
        <v>59</v>
      </c>
      <c r="I39" s="23" t="s">
        <v>63</v>
      </c>
      <c r="J39" s="23"/>
      <c r="K39" s="23"/>
      <c r="L39" s="23"/>
      <c r="M39" s="24">
        <f t="shared" si="11"/>
        <v>5017980</v>
      </c>
      <c r="N39" s="24">
        <f t="shared" si="11"/>
        <v>0</v>
      </c>
      <c r="O39" s="25">
        <f t="shared" si="12"/>
        <v>0</v>
      </c>
    </row>
    <row r="40" spans="1:15" ht="55.5" customHeight="1" x14ac:dyDescent="0.2">
      <c r="A40" s="22" t="s">
        <v>64</v>
      </c>
      <c r="B40" s="23" t="s">
        <v>52</v>
      </c>
      <c r="C40" s="23" t="s">
        <v>101</v>
      </c>
      <c r="D40" s="26">
        <v>12</v>
      </c>
      <c r="E40" s="23" t="s">
        <v>10</v>
      </c>
      <c r="F40" s="23" t="s">
        <v>56</v>
      </c>
      <c r="G40" s="23" t="s">
        <v>58</v>
      </c>
      <c r="H40" s="80" t="s">
        <v>59</v>
      </c>
      <c r="I40" s="23" t="s">
        <v>30</v>
      </c>
      <c r="J40" s="23"/>
      <c r="K40" s="23"/>
      <c r="L40" s="23"/>
      <c r="M40" s="24">
        <f t="shared" si="11"/>
        <v>5017980</v>
      </c>
      <c r="N40" s="24">
        <f t="shared" si="11"/>
        <v>0</v>
      </c>
      <c r="O40" s="25">
        <f t="shared" si="12"/>
        <v>0</v>
      </c>
    </row>
    <row r="41" spans="1:15" ht="55.5" customHeight="1" x14ac:dyDescent="0.2">
      <c r="A41" s="22" t="s">
        <v>65</v>
      </c>
      <c r="B41" s="23" t="s">
        <v>52</v>
      </c>
      <c r="C41" s="23" t="s">
        <v>101</v>
      </c>
      <c r="D41" s="26">
        <v>12</v>
      </c>
      <c r="E41" s="23" t="s">
        <v>10</v>
      </c>
      <c r="F41" s="23" t="s">
        <v>56</v>
      </c>
      <c r="G41" s="23" t="s">
        <v>58</v>
      </c>
      <c r="H41" s="80" t="s">
        <v>59</v>
      </c>
      <c r="I41" s="23" t="s">
        <v>30</v>
      </c>
      <c r="J41" s="23" t="s">
        <v>66</v>
      </c>
      <c r="K41" s="23" t="s">
        <v>76</v>
      </c>
      <c r="L41" s="23" t="s">
        <v>104</v>
      </c>
      <c r="M41" s="24">
        <v>5017980</v>
      </c>
      <c r="N41" s="24">
        <v>0</v>
      </c>
      <c r="O41" s="25">
        <f t="shared" si="12"/>
        <v>0</v>
      </c>
    </row>
    <row r="42" spans="1:15" ht="40.5" customHeight="1" x14ac:dyDescent="0.2">
      <c r="A42" s="81" t="s">
        <v>105</v>
      </c>
      <c r="B42" s="28" t="s">
        <v>106</v>
      </c>
      <c r="C42" s="23"/>
      <c r="D42" s="57"/>
      <c r="E42" s="23"/>
      <c r="F42" s="23"/>
      <c r="G42" s="23"/>
      <c r="H42" s="23"/>
      <c r="I42" s="23"/>
      <c r="J42" s="23"/>
      <c r="K42" s="23"/>
      <c r="L42" s="23"/>
      <c r="M42" s="29">
        <f t="shared" ref="M42:M50" si="13">M43</f>
        <v>429635</v>
      </c>
      <c r="N42" s="29">
        <f t="shared" ref="N42:N50" si="14">N43</f>
        <v>429635</v>
      </c>
      <c r="O42" s="30">
        <f t="shared" ref="O42:O50" si="15">N42/M42*100</f>
        <v>100</v>
      </c>
    </row>
    <row r="43" spans="1:15" ht="35.25" customHeight="1" x14ac:dyDescent="0.2">
      <c r="A43" s="27" t="s">
        <v>112</v>
      </c>
      <c r="B43" s="28" t="s">
        <v>106</v>
      </c>
      <c r="C43" s="28" t="s">
        <v>76</v>
      </c>
      <c r="D43" s="56" t="s">
        <v>111</v>
      </c>
      <c r="E43" s="23"/>
      <c r="F43" s="23"/>
      <c r="G43" s="23"/>
      <c r="H43" s="23"/>
      <c r="I43" s="23"/>
      <c r="J43" s="23"/>
      <c r="K43" s="23"/>
      <c r="L43" s="23"/>
      <c r="M43" s="29">
        <f t="shared" si="13"/>
        <v>429635</v>
      </c>
      <c r="N43" s="29">
        <f t="shared" si="14"/>
        <v>429635</v>
      </c>
      <c r="O43" s="30">
        <f t="shared" si="15"/>
        <v>100</v>
      </c>
    </row>
    <row r="44" spans="1:15" ht="44.25" customHeight="1" x14ac:dyDescent="0.2">
      <c r="A44" s="27" t="s">
        <v>108</v>
      </c>
      <c r="B44" s="28" t="s">
        <v>106</v>
      </c>
      <c r="C44" s="28" t="s">
        <v>76</v>
      </c>
      <c r="D44" s="56" t="s">
        <v>111</v>
      </c>
      <c r="E44" s="28" t="s">
        <v>58</v>
      </c>
      <c r="F44" s="23"/>
      <c r="G44" s="23"/>
      <c r="H44" s="23"/>
      <c r="I44" s="23"/>
      <c r="J44" s="23"/>
      <c r="K44" s="23"/>
      <c r="L44" s="23"/>
      <c r="M44" s="29">
        <f t="shared" si="13"/>
        <v>429635</v>
      </c>
      <c r="N44" s="29">
        <f t="shared" si="14"/>
        <v>429635</v>
      </c>
      <c r="O44" s="30">
        <f t="shared" si="15"/>
        <v>100</v>
      </c>
    </row>
    <row r="45" spans="1:15" ht="30" customHeight="1" x14ac:dyDescent="0.2">
      <c r="A45" s="27" t="s">
        <v>109</v>
      </c>
      <c r="B45" s="28" t="s">
        <v>106</v>
      </c>
      <c r="C45" s="28" t="s">
        <v>76</v>
      </c>
      <c r="D45" s="56" t="s">
        <v>111</v>
      </c>
      <c r="E45" s="28" t="s">
        <v>58</v>
      </c>
      <c r="F45" s="28" t="s">
        <v>107</v>
      </c>
      <c r="G45" s="23"/>
      <c r="H45" s="23"/>
      <c r="I45" s="23"/>
      <c r="J45" s="23"/>
      <c r="K45" s="23"/>
      <c r="L45" s="23"/>
      <c r="M45" s="29">
        <f t="shared" si="13"/>
        <v>429635</v>
      </c>
      <c r="N45" s="29">
        <f t="shared" si="14"/>
        <v>429635</v>
      </c>
      <c r="O45" s="30">
        <f t="shared" si="15"/>
        <v>100</v>
      </c>
    </row>
    <row r="46" spans="1:15" ht="33.75" customHeight="1" x14ac:dyDescent="0.2">
      <c r="A46" s="27" t="s">
        <v>110</v>
      </c>
      <c r="B46" s="28" t="s">
        <v>106</v>
      </c>
      <c r="C46" s="28" t="s">
        <v>76</v>
      </c>
      <c r="D46" s="56" t="s">
        <v>111</v>
      </c>
      <c r="E46" s="28" t="s">
        <v>58</v>
      </c>
      <c r="F46" s="28" t="s">
        <v>107</v>
      </c>
      <c r="G46" s="28" t="s">
        <v>71</v>
      </c>
      <c r="H46" s="23"/>
      <c r="I46" s="23"/>
      <c r="J46" s="23"/>
      <c r="K46" s="23"/>
      <c r="L46" s="23"/>
      <c r="M46" s="29">
        <f t="shared" si="13"/>
        <v>429635</v>
      </c>
      <c r="N46" s="29">
        <f t="shared" si="14"/>
        <v>429635</v>
      </c>
      <c r="O46" s="30">
        <f t="shared" si="15"/>
        <v>100</v>
      </c>
    </row>
    <row r="47" spans="1:15" ht="42.75" customHeight="1" x14ac:dyDescent="0.2">
      <c r="A47" s="22" t="s">
        <v>98</v>
      </c>
      <c r="B47" s="23" t="s">
        <v>106</v>
      </c>
      <c r="C47" s="23" t="s">
        <v>76</v>
      </c>
      <c r="D47" s="57" t="s">
        <v>111</v>
      </c>
      <c r="E47" s="23" t="s">
        <v>58</v>
      </c>
      <c r="F47" s="23" t="s">
        <v>107</v>
      </c>
      <c r="G47" s="23" t="s">
        <v>71</v>
      </c>
      <c r="H47" s="23" t="s">
        <v>99</v>
      </c>
      <c r="I47" s="23"/>
      <c r="J47" s="23"/>
      <c r="K47" s="23"/>
      <c r="L47" s="23"/>
      <c r="M47" s="24">
        <f t="shared" si="13"/>
        <v>429635</v>
      </c>
      <c r="N47" s="24">
        <f t="shared" si="14"/>
        <v>429635</v>
      </c>
      <c r="O47" s="25">
        <f t="shared" si="15"/>
        <v>100</v>
      </c>
    </row>
    <row r="48" spans="1:15" ht="33.75" customHeight="1" x14ac:dyDescent="0.2">
      <c r="A48" s="22" t="s">
        <v>60</v>
      </c>
      <c r="B48" s="65" t="s">
        <v>106</v>
      </c>
      <c r="C48" s="65" t="s">
        <v>76</v>
      </c>
      <c r="D48" s="66" t="s">
        <v>111</v>
      </c>
      <c r="E48" s="65" t="s">
        <v>58</v>
      </c>
      <c r="F48" s="65" t="s">
        <v>107</v>
      </c>
      <c r="G48" s="65" t="s">
        <v>71</v>
      </c>
      <c r="H48" s="23" t="s">
        <v>99</v>
      </c>
      <c r="I48" s="23" t="s">
        <v>61</v>
      </c>
      <c r="J48" s="23"/>
      <c r="K48" s="23"/>
      <c r="L48" s="23"/>
      <c r="M48" s="24">
        <f t="shared" si="13"/>
        <v>429635</v>
      </c>
      <c r="N48" s="24">
        <f t="shared" si="14"/>
        <v>429635</v>
      </c>
      <c r="O48" s="25">
        <f t="shared" si="15"/>
        <v>100</v>
      </c>
    </row>
    <row r="49" spans="1:15" ht="33.75" customHeight="1" x14ac:dyDescent="0.2">
      <c r="A49" s="22" t="s">
        <v>62</v>
      </c>
      <c r="B49" s="65" t="s">
        <v>106</v>
      </c>
      <c r="C49" s="65" t="s">
        <v>76</v>
      </c>
      <c r="D49" s="66" t="s">
        <v>111</v>
      </c>
      <c r="E49" s="65" t="s">
        <v>58</v>
      </c>
      <c r="F49" s="65" t="s">
        <v>107</v>
      </c>
      <c r="G49" s="65" t="s">
        <v>71</v>
      </c>
      <c r="H49" s="23" t="s">
        <v>99</v>
      </c>
      <c r="I49" s="23" t="s">
        <v>63</v>
      </c>
      <c r="J49" s="23"/>
      <c r="K49" s="23"/>
      <c r="L49" s="23"/>
      <c r="M49" s="24">
        <f t="shared" si="13"/>
        <v>429635</v>
      </c>
      <c r="N49" s="24">
        <f t="shared" si="14"/>
        <v>429635</v>
      </c>
      <c r="O49" s="25">
        <f t="shared" si="15"/>
        <v>100</v>
      </c>
    </row>
    <row r="50" spans="1:15" ht="53.25" customHeight="1" x14ac:dyDescent="0.2">
      <c r="A50" s="22" t="s">
        <v>72</v>
      </c>
      <c r="B50" s="65" t="s">
        <v>106</v>
      </c>
      <c r="C50" s="65" t="s">
        <v>76</v>
      </c>
      <c r="D50" s="66" t="s">
        <v>111</v>
      </c>
      <c r="E50" s="65" t="s">
        <v>58</v>
      </c>
      <c r="F50" s="65" t="s">
        <v>107</v>
      </c>
      <c r="G50" s="65" t="s">
        <v>71</v>
      </c>
      <c r="H50" s="23" t="s">
        <v>99</v>
      </c>
      <c r="I50" s="23" t="s">
        <v>18</v>
      </c>
      <c r="J50" s="82"/>
      <c r="K50" s="82"/>
      <c r="L50" s="82"/>
      <c r="M50" s="24">
        <f t="shared" si="13"/>
        <v>429635</v>
      </c>
      <c r="N50" s="24">
        <f t="shared" si="14"/>
        <v>429635</v>
      </c>
      <c r="O50" s="25">
        <f t="shared" si="15"/>
        <v>100</v>
      </c>
    </row>
    <row r="51" spans="1:15" ht="53.25" customHeight="1" x14ac:dyDescent="0.2">
      <c r="A51" s="22" t="s">
        <v>113</v>
      </c>
      <c r="B51" s="65" t="s">
        <v>106</v>
      </c>
      <c r="C51" s="65" t="s">
        <v>76</v>
      </c>
      <c r="D51" s="66" t="s">
        <v>111</v>
      </c>
      <c r="E51" s="65" t="s">
        <v>58</v>
      </c>
      <c r="F51" s="65" t="s">
        <v>107</v>
      </c>
      <c r="G51" s="65" t="s">
        <v>71</v>
      </c>
      <c r="H51" s="23" t="s">
        <v>99</v>
      </c>
      <c r="I51" s="23" t="s">
        <v>18</v>
      </c>
      <c r="J51" s="82"/>
      <c r="K51" s="82"/>
      <c r="L51" s="82"/>
      <c r="M51" s="24">
        <v>429635</v>
      </c>
      <c r="N51" s="24">
        <v>429635</v>
      </c>
      <c r="O51" s="25">
        <f>N51/M51*100</f>
        <v>100</v>
      </c>
    </row>
    <row r="52" spans="1:15" ht="39" customHeight="1" x14ac:dyDescent="0.2">
      <c r="A52" s="83"/>
      <c r="B52" s="84"/>
      <c r="C52" s="84"/>
      <c r="D52" s="84"/>
      <c r="E52" s="85"/>
      <c r="F52" s="85"/>
      <c r="G52" s="85"/>
      <c r="H52" s="85"/>
      <c r="I52" s="85"/>
      <c r="J52" s="85"/>
      <c r="K52" s="85"/>
      <c r="L52" s="85"/>
      <c r="M52" s="86"/>
      <c r="N52" s="85"/>
      <c r="O52" s="85"/>
    </row>
    <row r="53" spans="1:15" ht="31.5" x14ac:dyDescent="0.25">
      <c r="A53" s="42" t="s">
        <v>79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97" t="s">
        <v>80</v>
      </c>
      <c r="O53" s="97"/>
    </row>
    <row r="54" spans="1:15" ht="30.75" customHeight="1" x14ac:dyDescent="0.25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</row>
    <row r="55" spans="1:15" x14ac:dyDescent="0.2">
      <c r="A55" s="38"/>
      <c r="B55" s="39"/>
      <c r="C55" s="39"/>
      <c r="D55" s="39"/>
      <c r="E55" s="40"/>
      <c r="F55" s="40"/>
      <c r="G55" s="40"/>
      <c r="H55" s="40"/>
      <c r="I55" s="40"/>
      <c r="J55" s="40"/>
      <c r="K55" s="40"/>
      <c r="L55" s="40"/>
      <c r="M55" s="41"/>
      <c r="N55" s="40"/>
      <c r="O55" s="40"/>
    </row>
    <row r="56" spans="1:15" x14ac:dyDescent="0.2">
      <c r="A56" s="38"/>
      <c r="B56" s="39"/>
      <c r="C56" s="39"/>
      <c r="D56" s="39"/>
      <c r="E56" s="40"/>
      <c r="F56" s="40"/>
      <c r="G56" s="40"/>
      <c r="H56" s="40"/>
      <c r="I56" s="40"/>
      <c r="J56" s="40"/>
      <c r="K56" s="40"/>
      <c r="L56" s="40"/>
      <c r="M56" s="41"/>
      <c r="N56" s="40"/>
      <c r="O56" s="40"/>
    </row>
    <row r="57" spans="1:15" x14ac:dyDescent="0.2">
      <c r="A57" s="38"/>
      <c r="B57" s="39"/>
      <c r="C57" s="39"/>
      <c r="D57" s="39"/>
      <c r="E57" s="40"/>
      <c r="F57" s="40"/>
      <c r="G57" s="40"/>
      <c r="H57" s="40"/>
      <c r="I57" s="40"/>
      <c r="J57" s="40"/>
      <c r="K57" s="40"/>
      <c r="L57" s="40"/>
      <c r="M57" s="41"/>
      <c r="N57" s="40"/>
      <c r="O57" s="40"/>
    </row>
  </sheetData>
  <autoFilter ref="E6:I50"/>
  <mergeCells count="3">
    <mergeCell ref="A1:O1"/>
    <mergeCell ref="A2:O2"/>
    <mergeCell ref="N53:O53"/>
  </mergeCells>
  <printOptions horizontalCentered="1"/>
  <pageMargins left="0.43" right="0.39370078740157483" top="0.39370078740157483" bottom="0.39370078740157483" header="0" footer="0"/>
  <pageSetup paperSize="9" scale="37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abSelected="1" zoomScaleNormal="100" zoomScaleSheetLayoutView="100" workbookViewId="0">
      <pane ySplit="7" topLeftCell="A50" activePane="bottomLeft" state="frozen"/>
      <selection pane="bottomLeft" activeCell="A4" sqref="A4:J4"/>
    </sheetView>
  </sheetViews>
  <sheetFormatPr defaultRowHeight="15" outlineLevelRow="7" x14ac:dyDescent="0.25"/>
  <cols>
    <col min="1" max="1" width="40" style="94" customWidth="1"/>
    <col min="2" max="3" width="7.7109375" style="94" customWidth="1"/>
    <col min="4" max="4" width="10.7109375" style="94" customWidth="1"/>
    <col min="5" max="5" width="7.7109375" style="94" customWidth="1"/>
    <col min="6" max="6" width="9.5703125" style="94" customWidth="1"/>
    <col min="7" max="8" width="11.140625" style="94" customWidth="1"/>
    <col min="9" max="9" width="14.7109375" style="94" customWidth="1"/>
    <col min="10" max="11" width="11.7109375" style="94" customWidth="1"/>
    <col min="12" max="12" width="9.140625" style="94" customWidth="1"/>
    <col min="13" max="16384" width="9.140625" style="94"/>
  </cols>
  <sheetData>
    <row r="1" spans="1:12" x14ac:dyDescent="0.25">
      <c r="A1" s="112"/>
      <c r="B1" s="113"/>
      <c r="C1" s="113"/>
      <c r="D1" s="113"/>
      <c r="E1" s="113"/>
      <c r="F1" s="113"/>
      <c r="G1" s="113"/>
      <c r="H1" s="113"/>
      <c r="I1" s="113"/>
      <c r="J1" s="1"/>
      <c r="K1" s="1"/>
      <c r="L1" s="1"/>
    </row>
    <row r="2" spans="1:12" ht="21.75" customHeight="1" x14ac:dyDescent="0.25">
      <c r="A2" s="114" t="s">
        <v>35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"/>
    </row>
    <row r="3" spans="1:12" ht="15.95" customHeight="1" x14ac:dyDescent="0.25">
      <c r="A3" s="115" t="s">
        <v>144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"/>
    </row>
    <row r="4" spans="1:12" ht="15.75" customHeight="1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49"/>
      <c r="L4" s="1"/>
    </row>
    <row r="5" spans="1:12" ht="12.75" customHeight="1" x14ac:dyDescent="0.25">
      <c r="A5" s="118" t="s">
        <v>0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"/>
    </row>
    <row r="6" spans="1:12" ht="26.25" customHeight="1" x14ac:dyDescent="0.25">
      <c r="A6" s="120" t="s">
        <v>1</v>
      </c>
      <c r="B6" s="122" t="s">
        <v>2</v>
      </c>
      <c r="C6" s="124" t="s">
        <v>3</v>
      </c>
      <c r="D6" s="126" t="s">
        <v>4</v>
      </c>
      <c r="E6" s="128" t="s">
        <v>5</v>
      </c>
      <c r="F6" s="106" t="s">
        <v>6</v>
      </c>
      <c r="G6" s="108" t="s">
        <v>7</v>
      </c>
      <c r="H6" s="110" t="s">
        <v>8</v>
      </c>
      <c r="I6" s="104" t="s">
        <v>81</v>
      </c>
      <c r="J6" s="102" t="s">
        <v>86</v>
      </c>
      <c r="K6" s="102" t="s">
        <v>34</v>
      </c>
      <c r="L6" s="1"/>
    </row>
    <row r="7" spans="1:12" x14ac:dyDescent="0.25">
      <c r="A7" s="121"/>
      <c r="B7" s="123"/>
      <c r="C7" s="125"/>
      <c r="D7" s="127"/>
      <c r="E7" s="129"/>
      <c r="F7" s="107"/>
      <c r="G7" s="109"/>
      <c r="H7" s="111"/>
      <c r="I7" s="105"/>
      <c r="J7" s="103"/>
      <c r="K7" s="103"/>
      <c r="L7" s="1"/>
    </row>
    <row r="8" spans="1:12" ht="25.5" x14ac:dyDescent="0.25">
      <c r="A8" s="50" t="s">
        <v>9</v>
      </c>
      <c r="B8" s="2" t="s">
        <v>10</v>
      </c>
      <c r="C8" s="2" t="s">
        <v>11</v>
      </c>
      <c r="D8" s="2" t="s">
        <v>12</v>
      </c>
      <c r="E8" s="2" t="s">
        <v>13</v>
      </c>
      <c r="F8" s="2" t="s">
        <v>13</v>
      </c>
      <c r="G8" s="2"/>
      <c r="H8" s="2"/>
      <c r="I8" s="51">
        <v>12212167.66</v>
      </c>
      <c r="J8" s="51">
        <v>1008019.46</v>
      </c>
      <c r="K8" s="52">
        <v>8.2542222483702785E-2</v>
      </c>
      <c r="L8" s="1"/>
    </row>
    <row r="9" spans="1:12" ht="25.5" outlineLevel="1" x14ac:dyDescent="0.25">
      <c r="A9" s="50" t="s">
        <v>14</v>
      </c>
      <c r="B9" s="2" t="s">
        <v>10</v>
      </c>
      <c r="C9" s="2" t="s">
        <v>15</v>
      </c>
      <c r="D9" s="2" t="s">
        <v>12</v>
      </c>
      <c r="E9" s="2" t="s">
        <v>13</v>
      </c>
      <c r="F9" s="2" t="s">
        <v>13</v>
      </c>
      <c r="G9" s="2"/>
      <c r="H9" s="2"/>
      <c r="I9" s="51">
        <v>5708521</v>
      </c>
      <c r="J9" s="51">
        <v>1008019.46</v>
      </c>
      <c r="K9" s="52">
        <v>0.17658154537751547</v>
      </c>
      <c r="L9" s="1"/>
    </row>
    <row r="10" spans="1:12" outlineLevel="2" x14ac:dyDescent="0.25">
      <c r="A10" s="50" t="s">
        <v>16</v>
      </c>
      <c r="B10" s="2" t="s">
        <v>10</v>
      </c>
      <c r="C10" s="2" t="s">
        <v>17</v>
      </c>
      <c r="D10" s="2" t="s">
        <v>12</v>
      </c>
      <c r="E10" s="2" t="s">
        <v>13</v>
      </c>
      <c r="F10" s="2" t="s">
        <v>13</v>
      </c>
      <c r="G10" s="2"/>
      <c r="H10" s="2"/>
      <c r="I10" s="51">
        <v>5708521</v>
      </c>
      <c r="J10" s="51">
        <v>1008019.46</v>
      </c>
      <c r="K10" s="52">
        <v>0.17658154537751547</v>
      </c>
      <c r="L10" s="1"/>
    </row>
    <row r="11" spans="1:12" ht="76.5" outlineLevel="3" x14ac:dyDescent="0.25">
      <c r="A11" s="50" t="s">
        <v>114</v>
      </c>
      <c r="B11" s="2" t="s">
        <v>10</v>
      </c>
      <c r="C11" s="2" t="s">
        <v>17</v>
      </c>
      <c r="D11" s="2" t="s">
        <v>115</v>
      </c>
      <c r="E11" s="2" t="s">
        <v>13</v>
      </c>
      <c r="F11" s="2" t="s">
        <v>13</v>
      </c>
      <c r="G11" s="2"/>
      <c r="H11" s="2"/>
      <c r="I11" s="51">
        <v>5000000</v>
      </c>
      <c r="J11" s="51">
        <v>299500</v>
      </c>
      <c r="K11" s="52">
        <v>5.9900000000000002E-2</v>
      </c>
      <c r="L11" s="1"/>
    </row>
    <row r="12" spans="1:12" ht="38.25" outlineLevel="4" x14ac:dyDescent="0.25">
      <c r="A12" s="50" t="s">
        <v>116</v>
      </c>
      <c r="B12" s="2" t="s">
        <v>10</v>
      </c>
      <c r="C12" s="2" t="s">
        <v>17</v>
      </c>
      <c r="D12" s="2" t="s">
        <v>115</v>
      </c>
      <c r="E12" s="2" t="s">
        <v>61</v>
      </c>
      <c r="F12" s="2" t="s">
        <v>13</v>
      </c>
      <c r="G12" s="2"/>
      <c r="H12" s="2"/>
      <c r="I12" s="51">
        <v>5000000</v>
      </c>
      <c r="J12" s="51">
        <v>299500</v>
      </c>
      <c r="K12" s="52">
        <v>5.9900000000000002E-2</v>
      </c>
      <c r="L12" s="1"/>
    </row>
    <row r="13" spans="1:12" outlineLevel="5" x14ac:dyDescent="0.25">
      <c r="A13" s="50" t="s">
        <v>117</v>
      </c>
      <c r="B13" s="2" t="s">
        <v>10</v>
      </c>
      <c r="C13" s="2" t="s">
        <v>17</v>
      </c>
      <c r="D13" s="2" t="s">
        <v>115</v>
      </c>
      <c r="E13" s="2" t="s">
        <v>63</v>
      </c>
      <c r="F13" s="2" t="s">
        <v>13</v>
      </c>
      <c r="G13" s="2"/>
      <c r="H13" s="2"/>
      <c r="I13" s="51">
        <v>5000000</v>
      </c>
      <c r="J13" s="51">
        <v>299500</v>
      </c>
      <c r="K13" s="52">
        <v>5.9900000000000002E-2</v>
      </c>
      <c r="L13" s="1"/>
    </row>
    <row r="14" spans="1:12" ht="51" outlineLevel="6" x14ac:dyDescent="0.25">
      <c r="A14" s="50" t="s">
        <v>118</v>
      </c>
      <c r="B14" s="2" t="s">
        <v>10</v>
      </c>
      <c r="C14" s="2" t="s">
        <v>17</v>
      </c>
      <c r="D14" s="2" t="s">
        <v>115</v>
      </c>
      <c r="E14" s="2" t="s">
        <v>18</v>
      </c>
      <c r="F14" s="2" t="s">
        <v>13</v>
      </c>
      <c r="G14" s="2"/>
      <c r="H14" s="2"/>
      <c r="I14" s="51">
        <v>5000000</v>
      </c>
      <c r="J14" s="51">
        <v>299500</v>
      </c>
      <c r="K14" s="52">
        <v>5.9900000000000002E-2</v>
      </c>
      <c r="L14" s="1"/>
    </row>
    <row r="15" spans="1:12" outlineLevel="7" x14ac:dyDescent="0.25">
      <c r="A15" s="50" t="s">
        <v>119</v>
      </c>
      <c r="B15" s="2" t="s">
        <v>10</v>
      </c>
      <c r="C15" s="2" t="s">
        <v>17</v>
      </c>
      <c r="D15" s="2" t="s">
        <v>115</v>
      </c>
      <c r="E15" s="2" t="s">
        <v>18</v>
      </c>
      <c r="F15" s="2" t="s">
        <v>13</v>
      </c>
      <c r="G15" s="2"/>
      <c r="H15" s="2"/>
      <c r="I15" s="51">
        <v>5000000</v>
      </c>
      <c r="J15" s="51">
        <v>299500</v>
      </c>
      <c r="K15" s="52">
        <v>5.9900000000000002E-2</v>
      </c>
      <c r="L15" s="1"/>
    </row>
    <row r="16" spans="1:12" ht="25.5" outlineLevel="7" x14ac:dyDescent="0.25">
      <c r="A16" s="50" t="s">
        <v>120</v>
      </c>
      <c r="B16" s="2" t="s">
        <v>10</v>
      </c>
      <c r="C16" s="2" t="s">
        <v>17</v>
      </c>
      <c r="D16" s="2" t="s">
        <v>115</v>
      </c>
      <c r="E16" s="2" t="s">
        <v>18</v>
      </c>
      <c r="F16" s="2" t="s">
        <v>13</v>
      </c>
      <c r="G16" s="2"/>
      <c r="H16" s="2" t="s">
        <v>84</v>
      </c>
      <c r="I16" s="51">
        <v>5000000</v>
      </c>
      <c r="J16" s="51">
        <v>299500</v>
      </c>
      <c r="K16" s="52">
        <v>5.9900000000000002E-2</v>
      </c>
      <c r="L16" s="1"/>
    </row>
    <row r="17" spans="1:12" ht="38.25" outlineLevel="3" x14ac:dyDescent="0.25">
      <c r="A17" s="50" t="s">
        <v>19</v>
      </c>
      <c r="B17" s="2" t="s">
        <v>10</v>
      </c>
      <c r="C17" s="2" t="s">
        <v>17</v>
      </c>
      <c r="D17" s="2" t="s">
        <v>121</v>
      </c>
      <c r="E17" s="2" t="s">
        <v>13</v>
      </c>
      <c r="F17" s="2" t="s">
        <v>13</v>
      </c>
      <c r="G17" s="2"/>
      <c r="H17" s="2"/>
      <c r="I17" s="51">
        <v>708521</v>
      </c>
      <c r="J17" s="51">
        <v>708519.46</v>
      </c>
      <c r="K17" s="52">
        <v>0.99999782645821367</v>
      </c>
      <c r="L17" s="1"/>
    </row>
    <row r="18" spans="1:12" ht="38.25" outlineLevel="4" x14ac:dyDescent="0.25">
      <c r="A18" s="50" t="s">
        <v>116</v>
      </c>
      <c r="B18" s="2" t="s">
        <v>10</v>
      </c>
      <c r="C18" s="2" t="s">
        <v>17</v>
      </c>
      <c r="D18" s="2" t="s">
        <v>121</v>
      </c>
      <c r="E18" s="2" t="s">
        <v>61</v>
      </c>
      <c r="F18" s="2" t="s">
        <v>13</v>
      </c>
      <c r="G18" s="2"/>
      <c r="H18" s="2"/>
      <c r="I18" s="51">
        <v>708521</v>
      </c>
      <c r="J18" s="51">
        <v>708519.46</v>
      </c>
      <c r="K18" s="52">
        <v>0.99999782645821367</v>
      </c>
      <c r="L18" s="1"/>
    </row>
    <row r="19" spans="1:12" outlineLevel="5" x14ac:dyDescent="0.25">
      <c r="A19" s="50" t="s">
        <v>117</v>
      </c>
      <c r="B19" s="2" t="s">
        <v>10</v>
      </c>
      <c r="C19" s="2" t="s">
        <v>17</v>
      </c>
      <c r="D19" s="2" t="s">
        <v>121</v>
      </c>
      <c r="E19" s="2" t="s">
        <v>63</v>
      </c>
      <c r="F19" s="2" t="s">
        <v>13</v>
      </c>
      <c r="G19" s="2"/>
      <c r="H19" s="2"/>
      <c r="I19" s="51">
        <v>708521</v>
      </c>
      <c r="J19" s="51">
        <v>708519.46</v>
      </c>
      <c r="K19" s="52">
        <v>0.99999782645821367</v>
      </c>
      <c r="L19" s="1"/>
    </row>
    <row r="20" spans="1:12" ht="51" outlineLevel="6" x14ac:dyDescent="0.25">
      <c r="A20" s="50" t="s">
        <v>118</v>
      </c>
      <c r="B20" s="2" t="s">
        <v>10</v>
      </c>
      <c r="C20" s="2" t="s">
        <v>17</v>
      </c>
      <c r="D20" s="2" t="s">
        <v>121</v>
      </c>
      <c r="E20" s="2" t="s">
        <v>18</v>
      </c>
      <c r="F20" s="2" t="s">
        <v>13</v>
      </c>
      <c r="G20" s="2"/>
      <c r="H20" s="2"/>
      <c r="I20" s="51">
        <v>708521</v>
      </c>
      <c r="J20" s="51">
        <v>708519.46</v>
      </c>
      <c r="K20" s="52">
        <v>0.99999782645821367</v>
      </c>
      <c r="L20" s="1"/>
    </row>
    <row r="21" spans="1:12" outlineLevel="7" x14ac:dyDescent="0.25">
      <c r="A21" s="50" t="s">
        <v>119</v>
      </c>
      <c r="B21" s="2" t="s">
        <v>10</v>
      </c>
      <c r="C21" s="2" t="s">
        <v>17</v>
      </c>
      <c r="D21" s="2" t="s">
        <v>121</v>
      </c>
      <c r="E21" s="2" t="s">
        <v>18</v>
      </c>
      <c r="F21" s="2" t="s">
        <v>13</v>
      </c>
      <c r="G21" s="2"/>
      <c r="H21" s="2"/>
      <c r="I21" s="51">
        <v>708521</v>
      </c>
      <c r="J21" s="51">
        <v>708519.46</v>
      </c>
      <c r="K21" s="52">
        <v>0.99999782645821367</v>
      </c>
      <c r="L21" s="1"/>
    </row>
    <row r="22" spans="1:12" ht="25.5" outlineLevel="7" x14ac:dyDescent="0.25">
      <c r="A22" s="50" t="s">
        <v>122</v>
      </c>
      <c r="B22" s="2" t="s">
        <v>10</v>
      </c>
      <c r="C22" s="2" t="s">
        <v>17</v>
      </c>
      <c r="D22" s="2" t="s">
        <v>121</v>
      </c>
      <c r="E22" s="2" t="s">
        <v>18</v>
      </c>
      <c r="F22" s="2" t="s">
        <v>13</v>
      </c>
      <c r="G22" s="2"/>
      <c r="H22" s="2" t="s">
        <v>83</v>
      </c>
      <c r="I22" s="51">
        <v>708521</v>
      </c>
      <c r="J22" s="51">
        <v>708519.46</v>
      </c>
      <c r="K22" s="52">
        <v>0.99999782645821367</v>
      </c>
      <c r="L22" s="1"/>
    </row>
    <row r="23" spans="1:12" ht="25.5" outlineLevel="2" x14ac:dyDescent="0.25">
      <c r="A23" s="50" t="s">
        <v>123</v>
      </c>
      <c r="B23" s="2" t="s">
        <v>10</v>
      </c>
      <c r="C23" s="2" t="s">
        <v>124</v>
      </c>
      <c r="D23" s="2" t="s">
        <v>12</v>
      </c>
      <c r="E23" s="2" t="s">
        <v>13</v>
      </c>
      <c r="F23" s="2" t="s">
        <v>13</v>
      </c>
      <c r="G23" s="2"/>
      <c r="H23" s="2"/>
      <c r="I23" s="51">
        <v>0</v>
      </c>
      <c r="J23" s="51">
        <v>0</v>
      </c>
      <c r="K23" s="52">
        <v>0</v>
      </c>
      <c r="L23" s="1"/>
    </row>
    <row r="24" spans="1:12" ht="38.25" outlineLevel="3" x14ac:dyDescent="0.25">
      <c r="A24" s="50" t="s">
        <v>125</v>
      </c>
      <c r="B24" s="2" t="s">
        <v>10</v>
      </c>
      <c r="C24" s="2" t="s">
        <v>124</v>
      </c>
      <c r="D24" s="2" t="s">
        <v>126</v>
      </c>
      <c r="E24" s="2" t="s">
        <v>13</v>
      </c>
      <c r="F24" s="2" t="s">
        <v>13</v>
      </c>
      <c r="G24" s="2"/>
      <c r="H24" s="2"/>
      <c r="I24" s="51">
        <v>0</v>
      </c>
      <c r="J24" s="51">
        <v>0</v>
      </c>
      <c r="K24" s="52">
        <v>0</v>
      </c>
      <c r="L24" s="1"/>
    </row>
    <row r="25" spans="1:12" ht="38.25" outlineLevel="4" x14ac:dyDescent="0.25">
      <c r="A25" s="50" t="s">
        <v>116</v>
      </c>
      <c r="B25" s="2" t="s">
        <v>10</v>
      </c>
      <c r="C25" s="2" t="s">
        <v>124</v>
      </c>
      <c r="D25" s="2" t="s">
        <v>126</v>
      </c>
      <c r="E25" s="2" t="s">
        <v>61</v>
      </c>
      <c r="F25" s="2" t="s">
        <v>13</v>
      </c>
      <c r="G25" s="2"/>
      <c r="H25" s="2"/>
      <c r="I25" s="51">
        <v>0</v>
      </c>
      <c r="J25" s="51">
        <v>0</v>
      </c>
      <c r="K25" s="52">
        <v>0</v>
      </c>
      <c r="L25" s="1"/>
    </row>
    <row r="26" spans="1:12" outlineLevel="5" x14ac:dyDescent="0.25">
      <c r="A26" s="50" t="s">
        <v>117</v>
      </c>
      <c r="B26" s="2" t="s">
        <v>10</v>
      </c>
      <c r="C26" s="2" t="s">
        <v>124</v>
      </c>
      <c r="D26" s="2" t="s">
        <v>126</v>
      </c>
      <c r="E26" s="2" t="s">
        <v>63</v>
      </c>
      <c r="F26" s="2" t="s">
        <v>13</v>
      </c>
      <c r="G26" s="2"/>
      <c r="H26" s="2"/>
      <c r="I26" s="51">
        <v>0</v>
      </c>
      <c r="J26" s="51">
        <v>0</v>
      </c>
      <c r="K26" s="52">
        <v>0</v>
      </c>
      <c r="L26" s="1"/>
    </row>
    <row r="27" spans="1:12" ht="51" outlineLevel="6" x14ac:dyDescent="0.25">
      <c r="A27" s="50" t="s">
        <v>118</v>
      </c>
      <c r="B27" s="2" t="s">
        <v>10</v>
      </c>
      <c r="C27" s="2" t="s">
        <v>124</v>
      </c>
      <c r="D27" s="2" t="s">
        <v>126</v>
      </c>
      <c r="E27" s="2" t="s">
        <v>18</v>
      </c>
      <c r="F27" s="2" t="s">
        <v>13</v>
      </c>
      <c r="G27" s="2"/>
      <c r="H27" s="2"/>
      <c r="I27" s="51">
        <v>0</v>
      </c>
      <c r="J27" s="51">
        <v>0</v>
      </c>
      <c r="K27" s="52">
        <v>0</v>
      </c>
      <c r="L27" s="1"/>
    </row>
    <row r="28" spans="1:12" ht="51" outlineLevel="7" x14ac:dyDescent="0.25">
      <c r="A28" s="50" t="s">
        <v>127</v>
      </c>
      <c r="B28" s="2" t="s">
        <v>10</v>
      </c>
      <c r="C28" s="2" t="s">
        <v>124</v>
      </c>
      <c r="D28" s="2" t="s">
        <v>126</v>
      </c>
      <c r="E28" s="2" t="s">
        <v>18</v>
      </c>
      <c r="F28" s="2" t="s">
        <v>13</v>
      </c>
      <c r="G28" s="2" t="s">
        <v>128</v>
      </c>
      <c r="H28" s="2"/>
      <c r="I28" s="51">
        <v>0</v>
      </c>
      <c r="J28" s="51">
        <v>0</v>
      </c>
      <c r="K28" s="52">
        <v>0</v>
      </c>
      <c r="L28" s="1"/>
    </row>
    <row r="29" spans="1:12" ht="25.5" outlineLevel="7" x14ac:dyDescent="0.25">
      <c r="A29" s="50" t="s">
        <v>120</v>
      </c>
      <c r="B29" s="2" t="s">
        <v>10</v>
      </c>
      <c r="C29" s="2" t="s">
        <v>124</v>
      </c>
      <c r="D29" s="2" t="s">
        <v>126</v>
      </c>
      <c r="E29" s="2" t="s">
        <v>18</v>
      </c>
      <c r="F29" s="2" t="s">
        <v>13</v>
      </c>
      <c r="G29" s="2" t="s">
        <v>128</v>
      </c>
      <c r="H29" s="2" t="s">
        <v>82</v>
      </c>
      <c r="I29" s="51">
        <v>0</v>
      </c>
      <c r="J29" s="51">
        <v>0</v>
      </c>
      <c r="K29" s="52">
        <v>0</v>
      </c>
      <c r="L29" s="1"/>
    </row>
    <row r="30" spans="1:12" ht="25.5" outlineLevel="7" x14ac:dyDescent="0.25">
      <c r="A30" s="50" t="s">
        <v>120</v>
      </c>
      <c r="B30" s="2" t="s">
        <v>10</v>
      </c>
      <c r="C30" s="2" t="s">
        <v>124</v>
      </c>
      <c r="D30" s="2" t="s">
        <v>126</v>
      </c>
      <c r="E30" s="2" t="s">
        <v>18</v>
      </c>
      <c r="F30" s="2" t="s">
        <v>13</v>
      </c>
      <c r="G30" s="2" t="s">
        <v>128</v>
      </c>
      <c r="H30" s="2" t="s">
        <v>84</v>
      </c>
      <c r="I30" s="51">
        <v>0</v>
      </c>
      <c r="J30" s="51">
        <v>0</v>
      </c>
      <c r="K30" s="52">
        <v>0</v>
      </c>
      <c r="L30" s="1"/>
    </row>
    <row r="31" spans="1:12" ht="25.5" outlineLevel="7" x14ac:dyDescent="0.25">
      <c r="A31" s="50" t="s">
        <v>120</v>
      </c>
      <c r="B31" s="2" t="s">
        <v>10</v>
      </c>
      <c r="C31" s="2" t="s">
        <v>124</v>
      </c>
      <c r="D31" s="2" t="s">
        <v>126</v>
      </c>
      <c r="E31" s="2" t="s">
        <v>18</v>
      </c>
      <c r="F31" s="2" t="s">
        <v>13</v>
      </c>
      <c r="G31" s="2" t="s">
        <v>128</v>
      </c>
      <c r="H31" s="2" t="s">
        <v>85</v>
      </c>
      <c r="I31" s="51">
        <v>0</v>
      </c>
      <c r="J31" s="51">
        <v>0</v>
      </c>
      <c r="K31" s="52">
        <v>0</v>
      </c>
      <c r="L31" s="1"/>
    </row>
    <row r="32" spans="1:12" ht="51" outlineLevel="7" x14ac:dyDescent="0.25">
      <c r="A32" s="50" t="s">
        <v>129</v>
      </c>
      <c r="B32" s="2" t="s">
        <v>10</v>
      </c>
      <c r="C32" s="2" t="s">
        <v>124</v>
      </c>
      <c r="D32" s="2" t="s">
        <v>126</v>
      </c>
      <c r="E32" s="2" t="s">
        <v>18</v>
      </c>
      <c r="F32" s="2" t="s">
        <v>13</v>
      </c>
      <c r="G32" s="2" t="s">
        <v>130</v>
      </c>
      <c r="H32" s="2"/>
      <c r="I32" s="51">
        <v>0</v>
      </c>
      <c r="J32" s="51">
        <v>0</v>
      </c>
      <c r="K32" s="52">
        <v>0</v>
      </c>
      <c r="L32" s="1"/>
    </row>
    <row r="33" spans="1:12" ht="25.5" outlineLevel="7" x14ac:dyDescent="0.25">
      <c r="A33" s="50" t="s">
        <v>120</v>
      </c>
      <c r="B33" s="2" t="s">
        <v>10</v>
      </c>
      <c r="C33" s="2" t="s">
        <v>124</v>
      </c>
      <c r="D33" s="2" t="s">
        <v>126</v>
      </c>
      <c r="E33" s="2" t="s">
        <v>18</v>
      </c>
      <c r="F33" s="2" t="s">
        <v>13</v>
      </c>
      <c r="G33" s="2" t="s">
        <v>130</v>
      </c>
      <c r="H33" s="2" t="s">
        <v>82</v>
      </c>
      <c r="I33" s="51">
        <v>0</v>
      </c>
      <c r="J33" s="51">
        <v>0</v>
      </c>
      <c r="K33" s="52">
        <v>0</v>
      </c>
      <c r="L33" s="1"/>
    </row>
    <row r="34" spans="1:12" ht="25.5" outlineLevel="7" x14ac:dyDescent="0.25">
      <c r="A34" s="50" t="s">
        <v>120</v>
      </c>
      <c r="B34" s="2" t="s">
        <v>10</v>
      </c>
      <c r="C34" s="2" t="s">
        <v>124</v>
      </c>
      <c r="D34" s="2" t="s">
        <v>126</v>
      </c>
      <c r="E34" s="2" t="s">
        <v>18</v>
      </c>
      <c r="F34" s="2" t="s">
        <v>13</v>
      </c>
      <c r="G34" s="2" t="s">
        <v>130</v>
      </c>
      <c r="H34" s="2" t="s">
        <v>84</v>
      </c>
      <c r="I34" s="51">
        <v>0</v>
      </c>
      <c r="J34" s="51">
        <v>0</v>
      </c>
      <c r="K34" s="52">
        <v>0</v>
      </c>
      <c r="L34" s="1"/>
    </row>
    <row r="35" spans="1:12" ht="25.5" outlineLevel="7" x14ac:dyDescent="0.25">
      <c r="A35" s="50" t="s">
        <v>120</v>
      </c>
      <c r="B35" s="2" t="s">
        <v>10</v>
      </c>
      <c r="C35" s="2" t="s">
        <v>124</v>
      </c>
      <c r="D35" s="2" t="s">
        <v>126</v>
      </c>
      <c r="E35" s="2" t="s">
        <v>18</v>
      </c>
      <c r="F35" s="2" t="s">
        <v>13</v>
      </c>
      <c r="G35" s="2" t="s">
        <v>130</v>
      </c>
      <c r="H35" s="2" t="s">
        <v>85</v>
      </c>
      <c r="I35" s="51">
        <v>0</v>
      </c>
      <c r="J35" s="51">
        <v>0</v>
      </c>
      <c r="K35" s="52">
        <v>0</v>
      </c>
      <c r="L35" s="1"/>
    </row>
    <row r="36" spans="1:12" ht="51" outlineLevel="7" x14ac:dyDescent="0.25">
      <c r="A36" s="50" t="s">
        <v>131</v>
      </c>
      <c r="B36" s="2" t="s">
        <v>10</v>
      </c>
      <c r="C36" s="2" t="s">
        <v>124</v>
      </c>
      <c r="D36" s="2" t="s">
        <v>126</v>
      </c>
      <c r="E36" s="2" t="s">
        <v>18</v>
      </c>
      <c r="F36" s="2" t="s">
        <v>13</v>
      </c>
      <c r="G36" s="2" t="s">
        <v>132</v>
      </c>
      <c r="H36" s="2"/>
      <c r="I36" s="51">
        <v>0</v>
      </c>
      <c r="J36" s="51">
        <v>0</v>
      </c>
      <c r="K36" s="52">
        <v>0</v>
      </c>
      <c r="L36" s="1"/>
    </row>
    <row r="37" spans="1:12" ht="25.5" outlineLevel="7" x14ac:dyDescent="0.25">
      <c r="A37" s="50" t="s">
        <v>120</v>
      </c>
      <c r="B37" s="2" t="s">
        <v>10</v>
      </c>
      <c r="C37" s="2" t="s">
        <v>124</v>
      </c>
      <c r="D37" s="2" t="s">
        <v>126</v>
      </c>
      <c r="E37" s="2" t="s">
        <v>18</v>
      </c>
      <c r="F37" s="2" t="s">
        <v>13</v>
      </c>
      <c r="G37" s="2" t="s">
        <v>132</v>
      </c>
      <c r="H37" s="2" t="s">
        <v>82</v>
      </c>
      <c r="I37" s="51">
        <v>0</v>
      </c>
      <c r="J37" s="51">
        <v>0</v>
      </c>
      <c r="K37" s="52">
        <v>0</v>
      </c>
      <c r="L37" s="1"/>
    </row>
    <row r="38" spans="1:12" ht="25.5" outlineLevel="7" x14ac:dyDescent="0.25">
      <c r="A38" s="50" t="s">
        <v>120</v>
      </c>
      <c r="B38" s="2" t="s">
        <v>10</v>
      </c>
      <c r="C38" s="2" t="s">
        <v>124</v>
      </c>
      <c r="D38" s="2" t="s">
        <v>126</v>
      </c>
      <c r="E38" s="2" t="s">
        <v>18</v>
      </c>
      <c r="F38" s="2" t="s">
        <v>13</v>
      </c>
      <c r="G38" s="2" t="s">
        <v>132</v>
      </c>
      <c r="H38" s="2" t="s">
        <v>84</v>
      </c>
      <c r="I38" s="51">
        <v>0</v>
      </c>
      <c r="J38" s="51">
        <v>0</v>
      </c>
      <c r="K38" s="52">
        <v>0</v>
      </c>
      <c r="L38" s="1"/>
    </row>
    <row r="39" spans="1:12" ht="25.5" outlineLevel="7" x14ac:dyDescent="0.25">
      <c r="A39" s="50" t="s">
        <v>120</v>
      </c>
      <c r="B39" s="2" t="s">
        <v>10</v>
      </c>
      <c r="C39" s="2" t="s">
        <v>124</v>
      </c>
      <c r="D39" s="2" t="s">
        <v>126</v>
      </c>
      <c r="E39" s="2" t="s">
        <v>18</v>
      </c>
      <c r="F39" s="2" t="s">
        <v>13</v>
      </c>
      <c r="G39" s="2" t="s">
        <v>132</v>
      </c>
      <c r="H39" s="2" t="s">
        <v>85</v>
      </c>
      <c r="I39" s="51">
        <v>0</v>
      </c>
      <c r="J39" s="51">
        <v>0</v>
      </c>
      <c r="K39" s="52">
        <v>0</v>
      </c>
      <c r="L39" s="1"/>
    </row>
    <row r="40" spans="1:12" outlineLevel="1" x14ac:dyDescent="0.25">
      <c r="A40" s="50" t="s">
        <v>20</v>
      </c>
      <c r="B40" s="2" t="s">
        <v>10</v>
      </c>
      <c r="C40" s="2" t="s">
        <v>21</v>
      </c>
      <c r="D40" s="2" t="s">
        <v>12</v>
      </c>
      <c r="E40" s="2" t="s">
        <v>13</v>
      </c>
      <c r="F40" s="2" t="s">
        <v>13</v>
      </c>
      <c r="G40" s="2"/>
      <c r="H40" s="2"/>
      <c r="I40" s="51">
        <v>1485666.66</v>
      </c>
      <c r="J40" s="51">
        <v>0</v>
      </c>
      <c r="K40" s="52">
        <v>0</v>
      </c>
      <c r="L40" s="1"/>
    </row>
    <row r="41" spans="1:12" ht="25.5" outlineLevel="2" x14ac:dyDescent="0.25">
      <c r="A41" s="50" t="s">
        <v>22</v>
      </c>
      <c r="B41" s="2" t="s">
        <v>10</v>
      </c>
      <c r="C41" s="2" t="s">
        <v>23</v>
      </c>
      <c r="D41" s="2" t="s">
        <v>12</v>
      </c>
      <c r="E41" s="2" t="s">
        <v>13</v>
      </c>
      <c r="F41" s="2" t="s">
        <v>13</v>
      </c>
      <c r="G41" s="2"/>
      <c r="H41" s="2"/>
      <c r="I41" s="51">
        <v>1485666.66</v>
      </c>
      <c r="J41" s="51">
        <v>0</v>
      </c>
      <c r="K41" s="52">
        <v>0</v>
      </c>
      <c r="L41" s="1"/>
    </row>
    <row r="42" spans="1:12" ht="25.5" outlineLevel="3" x14ac:dyDescent="0.25">
      <c r="A42" s="50" t="s">
        <v>24</v>
      </c>
      <c r="B42" s="2" t="s">
        <v>10</v>
      </c>
      <c r="C42" s="2" t="s">
        <v>23</v>
      </c>
      <c r="D42" s="2" t="s">
        <v>133</v>
      </c>
      <c r="E42" s="2" t="s">
        <v>13</v>
      </c>
      <c r="F42" s="2" t="s">
        <v>13</v>
      </c>
      <c r="G42" s="2"/>
      <c r="H42" s="2"/>
      <c r="I42" s="51">
        <v>1485666.66</v>
      </c>
      <c r="J42" s="51">
        <v>0</v>
      </c>
      <c r="K42" s="52">
        <v>0</v>
      </c>
      <c r="L42" s="1"/>
    </row>
    <row r="43" spans="1:12" ht="38.25" outlineLevel="4" x14ac:dyDescent="0.25">
      <c r="A43" s="50" t="s">
        <v>116</v>
      </c>
      <c r="B43" s="2" t="s">
        <v>10</v>
      </c>
      <c r="C43" s="2" t="s">
        <v>23</v>
      </c>
      <c r="D43" s="2" t="s">
        <v>133</v>
      </c>
      <c r="E43" s="2" t="s">
        <v>61</v>
      </c>
      <c r="F43" s="2" t="s">
        <v>13</v>
      </c>
      <c r="G43" s="2"/>
      <c r="H43" s="2"/>
      <c r="I43" s="51">
        <v>1485666.66</v>
      </c>
      <c r="J43" s="51">
        <v>0</v>
      </c>
      <c r="K43" s="52">
        <v>0</v>
      </c>
      <c r="L43" s="1"/>
    </row>
    <row r="44" spans="1:12" outlineLevel="5" x14ac:dyDescent="0.25">
      <c r="A44" s="50" t="s">
        <v>117</v>
      </c>
      <c r="B44" s="2" t="s">
        <v>10</v>
      </c>
      <c r="C44" s="2" t="s">
        <v>23</v>
      </c>
      <c r="D44" s="2" t="s">
        <v>133</v>
      </c>
      <c r="E44" s="2" t="s">
        <v>63</v>
      </c>
      <c r="F44" s="2" t="s">
        <v>13</v>
      </c>
      <c r="G44" s="2"/>
      <c r="H44" s="2"/>
      <c r="I44" s="51">
        <v>1485666.66</v>
      </c>
      <c r="J44" s="51">
        <v>0</v>
      </c>
      <c r="K44" s="52">
        <v>0</v>
      </c>
      <c r="L44" s="1"/>
    </row>
    <row r="45" spans="1:12" ht="51" outlineLevel="6" x14ac:dyDescent="0.25">
      <c r="A45" s="50" t="s">
        <v>118</v>
      </c>
      <c r="B45" s="2" t="s">
        <v>10</v>
      </c>
      <c r="C45" s="2" t="s">
        <v>23</v>
      </c>
      <c r="D45" s="2" t="s">
        <v>133</v>
      </c>
      <c r="E45" s="2" t="s">
        <v>18</v>
      </c>
      <c r="F45" s="2" t="s">
        <v>13</v>
      </c>
      <c r="G45" s="2"/>
      <c r="H45" s="2"/>
      <c r="I45" s="51">
        <v>1485666.66</v>
      </c>
      <c r="J45" s="51">
        <v>0</v>
      </c>
      <c r="K45" s="52">
        <v>0</v>
      </c>
      <c r="L45" s="1"/>
    </row>
    <row r="46" spans="1:12" outlineLevel="7" x14ac:dyDescent="0.25">
      <c r="A46" s="50" t="s">
        <v>119</v>
      </c>
      <c r="B46" s="2" t="s">
        <v>10</v>
      </c>
      <c r="C46" s="2" t="s">
        <v>23</v>
      </c>
      <c r="D46" s="2" t="s">
        <v>133</v>
      </c>
      <c r="E46" s="2" t="s">
        <v>18</v>
      </c>
      <c r="F46" s="2" t="s">
        <v>13</v>
      </c>
      <c r="G46" s="2"/>
      <c r="H46" s="2"/>
      <c r="I46" s="51">
        <v>1485666.66</v>
      </c>
      <c r="J46" s="51">
        <v>0</v>
      </c>
      <c r="K46" s="52">
        <v>0</v>
      </c>
      <c r="L46" s="1"/>
    </row>
    <row r="47" spans="1:12" ht="25.5" outlineLevel="7" x14ac:dyDescent="0.25">
      <c r="A47" s="50" t="s">
        <v>122</v>
      </c>
      <c r="B47" s="2" t="s">
        <v>10</v>
      </c>
      <c r="C47" s="2" t="s">
        <v>23</v>
      </c>
      <c r="D47" s="2" t="s">
        <v>133</v>
      </c>
      <c r="E47" s="2" t="s">
        <v>18</v>
      </c>
      <c r="F47" s="2" t="s">
        <v>13</v>
      </c>
      <c r="G47" s="2"/>
      <c r="H47" s="2" t="s">
        <v>83</v>
      </c>
      <c r="I47" s="51">
        <v>1485666.66</v>
      </c>
      <c r="J47" s="51">
        <v>0</v>
      </c>
      <c r="K47" s="52">
        <v>0</v>
      </c>
      <c r="L47" s="1"/>
    </row>
    <row r="48" spans="1:12" outlineLevel="1" x14ac:dyDescent="0.25">
      <c r="A48" s="50" t="s">
        <v>25</v>
      </c>
      <c r="B48" s="2" t="s">
        <v>10</v>
      </c>
      <c r="C48" s="2" t="s">
        <v>26</v>
      </c>
      <c r="D48" s="2" t="s">
        <v>12</v>
      </c>
      <c r="E48" s="2" t="s">
        <v>13</v>
      </c>
      <c r="F48" s="2" t="s">
        <v>13</v>
      </c>
      <c r="G48" s="2"/>
      <c r="H48" s="2"/>
      <c r="I48" s="51">
        <v>5017980</v>
      </c>
      <c r="J48" s="51">
        <v>0</v>
      </c>
      <c r="K48" s="52">
        <v>0</v>
      </c>
      <c r="L48" s="1"/>
    </row>
    <row r="49" spans="1:12" outlineLevel="2" x14ac:dyDescent="0.25">
      <c r="A49" s="50" t="s">
        <v>27</v>
      </c>
      <c r="B49" s="2" t="s">
        <v>10</v>
      </c>
      <c r="C49" s="2" t="s">
        <v>28</v>
      </c>
      <c r="D49" s="2" t="s">
        <v>12</v>
      </c>
      <c r="E49" s="2" t="s">
        <v>13</v>
      </c>
      <c r="F49" s="2" t="s">
        <v>13</v>
      </c>
      <c r="G49" s="2"/>
      <c r="H49" s="2"/>
      <c r="I49" s="51">
        <v>5017980</v>
      </c>
      <c r="J49" s="51">
        <v>0</v>
      </c>
      <c r="K49" s="52">
        <v>0</v>
      </c>
      <c r="L49" s="1"/>
    </row>
    <row r="50" spans="1:12" ht="76.5" outlineLevel="3" x14ac:dyDescent="0.25">
      <c r="A50" s="50" t="s">
        <v>29</v>
      </c>
      <c r="B50" s="2" t="s">
        <v>10</v>
      </c>
      <c r="C50" s="2" t="s">
        <v>28</v>
      </c>
      <c r="D50" s="2" t="s">
        <v>134</v>
      </c>
      <c r="E50" s="2" t="s">
        <v>13</v>
      </c>
      <c r="F50" s="2" t="s">
        <v>13</v>
      </c>
      <c r="G50" s="2"/>
      <c r="H50" s="2"/>
      <c r="I50" s="51">
        <v>5017980</v>
      </c>
      <c r="J50" s="51">
        <v>0</v>
      </c>
      <c r="K50" s="52">
        <v>0</v>
      </c>
      <c r="L50" s="1"/>
    </row>
    <row r="51" spans="1:12" ht="38.25" outlineLevel="4" x14ac:dyDescent="0.25">
      <c r="A51" s="50" t="s">
        <v>116</v>
      </c>
      <c r="B51" s="2" t="s">
        <v>10</v>
      </c>
      <c r="C51" s="2" t="s">
        <v>28</v>
      </c>
      <c r="D51" s="2" t="s">
        <v>134</v>
      </c>
      <c r="E51" s="2" t="s">
        <v>61</v>
      </c>
      <c r="F51" s="2" t="s">
        <v>13</v>
      </c>
      <c r="G51" s="2"/>
      <c r="H51" s="2"/>
      <c r="I51" s="51">
        <v>5017980</v>
      </c>
      <c r="J51" s="51">
        <v>0</v>
      </c>
      <c r="K51" s="52">
        <v>0</v>
      </c>
      <c r="L51" s="1"/>
    </row>
    <row r="52" spans="1:12" outlineLevel="5" x14ac:dyDescent="0.25">
      <c r="A52" s="50" t="s">
        <v>117</v>
      </c>
      <c r="B52" s="2" t="s">
        <v>10</v>
      </c>
      <c r="C52" s="2" t="s">
        <v>28</v>
      </c>
      <c r="D52" s="2" t="s">
        <v>134</v>
      </c>
      <c r="E52" s="2" t="s">
        <v>63</v>
      </c>
      <c r="F52" s="2" t="s">
        <v>13</v>
      </c>
      <c r="G52" s="2"/>
      <c r="H52" s="2"/>
      <c r="I52" s="51">
        <v>5017980</v>
      </c>
      <c r="J52" s="51">
        <v>0</v>
      </c>
      <c r="K52" s="52">
        <v>0</v>
      </c>
      <c r="L52" s="1"/>
    </row>
    <row r="53" spans="1:12" ht="51" outlineLevel="6" x14ac:dyDescent="0.25">
      <c r="A53" s="50" t="s">
        <v>135</v>
      </c>
      <c r="B53" s="2" t="s">
        <v>10</v>
      </c>
      <c r="C53" s="2" t="s">
        <v>28</v>
      </c>
      <c r="D53" s="2" t="s">
        <v>134</v>
      </c>
      <c r="E53" s="2" t="s">
        <v>30</v>
      </c>
      <c r="F53" s="2" t="s">
        <v>13</v>
      </c>
      <c r="G53" s="2"/>
      <c r="H53" s="2"/>
      <c r="I53" s="51">
        <v>5017980</v>
      </c>
      <c r="J53" s="51">
        <v>0</v>
      </c>
      <c r="K53" s="52">
        <v>0</v>
      </c>
      <c r="L53" s="1"/>
    </row>
    <row r="54" spans="1:12" ht="89.25" outlineLevel="7" x14ac:dyDescent="0.25">
      <c r="A54" s="50" t="s">
        <v>136</v>
      </c>
      <c r="B54" s="2" t="s">
        <v>10</v>
      </c>
      <c r="C54" s="2" t="s">
        <v>28</v>
      </c>
      <c r="D54" s="2" t="s">
        <v>134</v>
      </c>
      <c r="E54" s="2" t="s">
        <v>30</v>
      </c>
      <c r="F54" s="2" t="s">
        <v>13</v>
      </c>
      <c r="G54" s="2" t="s">
        <v>31</v>
      </c>
      <c r="H54" s="2"/>
      <c r="I54" s="51">
        <v>5017980</v>
      </c>
      <c r="J54" s="51">
        <v>0</v>
      </c>
      <c r="K54" s="52">
        <v>0</v>
      </c>
      <c r="L54" s="1"/>
    </row>
    <row r="55" spans="1:12" ht="25.5" outlineLevel="7" x14ac:dyDescent="0.25">
      <c r="A55" s="50" t="s">
        <v>120</v>
      </c>
      <c r="B55" s="2" t="s">
        <v>10</v>
      </c>
      <c r="C55" s="2" t="s">
        <v>28</v>
      </c>
      <c r="D55" s="2" t="s">
        <v>134</v>
      </c>
      <c r="E55" s="2" t="s">
        <v>30</v>
      </c>
      <c r="F55" s="2" t="s">
        <v>13</v>
      </c>
      <c r="G55" s="2" t="s">
        <v>31</v>
      </c>
      <c r="H55" s="2" t="s">
        <v>84</v>
      </c>
      <c r="I55" s="51">
        <v>5017980</v>
      </c>
      <c r="J55" s="51">
        <v>0</v>
      </c>
      <c r="K55" s="52">
        <v>0</v>
      </c>
      <c r="L55" s="1"/>
    </row>
    <row r="56" spans="1:12" ht="38.25" x14ac:dyDescent="0.25">
      <c r="A56" s="50" t="s">
        <v>137</v>
      </c>
      <c r="B56" s="2" t="s">
        <v>138</v>
      </c>
      <c r="C56" s="2" t="s">
        <v>11</v>
      </c>
      <c r="D56" s="2" t="s">
        <v>12</v>
      </c>
      <c r="E56" s="2" t="s">
        <v>13</v>
      </c>
      <c r="F56" s="2" t="s">
        <v>13</v>
      </c>
      <c r="G56" s="2"/>
      <c r="H56" s="2"/>
      <c r="I56" s="51">
        <v>429635</v>
      </c>
      <c r="J56" s="51">
        <v>429635</v>
      </c>
      <c r="K56" s="52">
        <v>1</v>
      </c>
      <c r="L56" s="1"/>
    </row>
    <row r="57" spans="1:12" outlineLevel="1" x14ac:dyDescent="0.25">
      <c r="A57" s="50" t="s">
        <v>139</v>
      </c>
      <c r="B57" s="2" t="s">
        <v>138</v>
      </c>
      <c r="C57" s="2" t="s">
        <v>140</v>
      </c>
      <c r="D57" s="2" t="s">
        <v>12</v>
      </c>
      <c r="E57" s="2" t="s">
        <v>13</v>
      </c>
      <c r="F57" s="2" t="s">
        <v>13</v>
      </c>
      <c r="G57" s="2"/>
      <c r="H57" s="2"/>
      <c r="I57" s="51">
        <v>429635</v>
      </c>
      <c r="J57" s="51">
        <v>429635</v>
      </c>
      <c r="K57" s="52">
        <v>1</v>
      </c>
      <c r="L57" s="1"/>
    </row>
    <row r="58" spans="1:12" outlineLevel="2" x14ac:dyDescent="0.25">
      <c r="A58" s="50" t="s">
        <v>141</v>
      </c>
      <c r="B58" s="2" t="s">
        <v>138</v>
      </c>
      <c r="C58" s="2" t="s">
        <v>142</v>
      </c>
      <c r="D58" s="2" t="s">
        <v>12</v>
      </c>
      <c r="E58" s="2" t="s">
        <v>13</v>
      </c>
      <c r="F58" s="2" t="s">
        <v>13</v>
      </c>
      <c r="G58" s="2"/>
      <c r="H58" s="2"/>
      <c r="I58" s="51">
        <v>429635</v>
      </c>
      <c r="J58" s="51">
        <v>429635</v>
      </c>
      <c r="K58" s="52">
        <v>1</v>
      </c>
      <c r="L58" s="1"/>
    </row>
    <row r="59" spans="1:12" ht="38.25" outlineLevel="3" x14ac:dyDescent="0.25">
      <c r="A59" s="50" t="s">
        <v>19</v>
      </c>
      <c r="B59" s="2" t="s">
        <v>138</v>
      </c>
      <c r="C59" s="2" t="s">
        <v>142</v>
      </c>
      <c r="D59" s="2" t="s">
        <v>143</v>
      </c>
      <c r="E59" s="2" t="s">
        <v>13</v>
      </c>
      <c r="F59" s="2" t="s">
        <v>13</v>
      </c>
      <c r="G59" s="2"/>
      <c r="H59" s="2"/>
      <c r="I59" s="51">
        <v>429635</v>
      </c>
      <c r="J59" s="51">
        <v>429635</v>
      </c>
      <c r="K59" s="52">
        <v>1</v>
      </c>
      <c r="L59" s="1"/>
    </row>
    <row r="60" spans="1:12" ht="38.25" outlineLevel="4" x14ac:dyDescent="0.25">
      <c r="A60" s="50" t="s">
        <v>116</v>
      </c>
      <c r="B60" s="2" t="s">
        <v>138</v>
      </c>
      <c r="C60" s="2" t="s">
        <v>142</v>
      </c>
      <c r="D60" s="2" t="s">
        <v>143</v>
      </c>
      <c r="E60" s="2" t="s">
        <v>61</v>
      </c>
      <c r="F60" s="2" t="s">
        <v>13</v>
      </c>
      <c r="G60" s="2"/>
      <c r="H60" s="2"/>
      <c r="I60" s="51">
        <v>429635</v>
      </c>
      <c r="J60" s="51">
        <v>429635</v>
      </c>
      <c r="K60" s="52">
        <v>1</v>
      </c>
      <c r="L60" s="1"/>
    </row>
    <row r="61" spans="1:12" outlineLevel="5" x14ac:dyDescent="0.25">
      <c r="A61" s="50" t="s">
        <v>117</v>
      </c>
      <c r="B61" s="2" t="s">
        <v>138</v>
      </c>
      <c r="C61" s="2" t="s">
        <v>142</v>
      </c>
      <c r="D61" s="2" t="s">
        <v>143</v>
      </c>
      <c r="E61" s="2" t="s">
        <v>63</v>
      </c>
      <c r="F61" s="2" t="s">
        <v>13</v>
      </c>
      <c r="G61" s="2"/>
      <c r="H61" s="2"/>
      <c r="I61" s="51">
        <v>429635</v>
      </c>
      <c r="J61" s="51">
        <v>429635</v>
      </c>
      <c r="K61" s="52">
        <v>1</v>
      </c>
      <c r="L61" s="1"/>
    </row>
    <row r="62" spans="1:12" ht="51" outlineLevel="6" x14ac:dyDescent="0.25">
      <c r="A62" s="50" t="s">
        <v>118</v>
      </c>
      <c r="B62" s="2" t="s">
        <v>138</v>
      </c>
      <c r="C62" s="2" t="s">
        <v>142</v>
      </c>
      <c r="D62" s="2" t="s">
        <v>143</v>
      </c>
      <c r="E62" s="2" t="s">
        <v>18</v>
      </c>
      <c r="F62" s="2" t="s">
        <v>13</v>
      </c>
      <c r="G62" s="2"/>
      <c r="H62" s="2"/>
      <c r="I62" s="51">
        <v>429635</v>
      </c>
      <c r="J62" s="51">
        <v>429635</v>
      </c>
      <c r="K62" s="52">
        <v>1</v>
      </c>
      <c r="L62" s="1"/>
    </row>
    <row r="63" spans="1:12" outlineLevel="7" x14ac:dyDescent="0.25">
      <c r="A63" s="50" t="s">
        <v>119</v>
      </c>
      <c r="B63" s="2" t="s">
        <v>138</v>
      </c>
      <c r="C63" s="2" t="s">
        <v>142</v>
      </c>
      <c r="D63" s="2" t="s">
        <v>143</v>
      </c>
      <c r="E63" s="2" t="s">
        <v>18</v>
      </c>
      <c r="F63" s="2" t="s">
        <v>13</v>
      </c>
      <c r="G63" s="2"/>
      <c r="H63" s="2"/>
      <c r="I63" s="51">
        <v>429635</v>
      </c>
      <c r="J63" s="51">
        <v>429635</v>
      </c>
      <c r="K63" s="52">
        <v>1</v>
      </c>
      <c r="L63" s="1"/>
    </row>
    <row r="64" spans="1:12" ht="25.5" outlineLevel="7" x14ac:dyDescent="0.25">
      <c r="A64" s="50" t="s">
        <v>120</v>
      </c>
      <c r="B64" s="2" t="s">
        <v>138</v>
      </c>
      <c r="C64" s="2" t="s">
        <v>142</v>
      </c>
      <c r="D64" s="2" t="s">
        <v>143</v>
      </c>
      <c r="E64" s="2" t="s">
        <v>18</v>
      </c>
      <c r="F64" s="2" t="s">
        <v>13</v>
      </c>
      <c r="G64" s="2"/>
      <c r="H64" s="2" t="s">
        <v>82</v>
      </c>
      <c r="I64" s="51">
        <v>429635</v>
      </c>
      <c r="J64" s="51">
        <v>429635</v>
      </c>
      <c r="K64" s="52">
        <v>1</v>
      </c>
      <c r="L64" s="1"/>
    </row>
    <row r="65" spans="1:12" ht="21" customHeight="1" x14ac:dyDescent="0.25">
      <c r="A65" s="98" t="s">
        <v>32</v>
      </c>
      <c r="B65" s="99"/>
      <c r="C65" s="99"/>
      <c r="D65" s="99"/>
      <c r="E65" s="99"/>
      <c r="F65" s="99"/>
      <c r="G65" s="99"/>
      <c r="H65" s="99"/>
      <c r="I65" s="53">
        <v>12641802.66</v>
      </c>
      <c r="J65" s="53">
        <v>1437654.46</v>
      </c>
      <c r="K65" s="54">
        <v>0.11372226720077594</v>
      </c>
      <c r="L65" s="1"/>
    </row>
    <row r="66" spans="1:12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00"/>
      <c r="B67" s="101"/>
      <c r="C67" s="101"/>
      <c r="D67" s="101"/>
      <c r="E67" s="101"/>
      <c r="F67" s="101"/>
      <c r="G67" s="101"/>
      <c r="H67" s="101"/>
      <c r="I67" s="101"/>
      <c r="J67" s="68"/>
      <c r="K67" s="68"/>
      <c r="L67" s="1"/>
    </row>
  </sheetData>
  <mergeCells count="18">
    <mergeCell ref="A1:I1"/>
    <mergeCell ref="A2:K2"/>
    <mergeCell ref="A3:K3"/>
    <mergeCell ref="A4:J4"/>
    <mergeCell ref="A5:K5"/>
    <mergeCell ref="A65:H65"/>
    <mergeCell ref="A67:I67"/>
    <mergeCell ref="J6:J7"/>
    <mergeCell ref="K6:K7"/>
    <mergeCell ref="I6:I7"/>
    <mergeCell ref="F6:F7"/>
    <mergeCell ref="G6:G7"/>
    <mergeCell ref="H6:H7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5985B9-3DB0-4C27-94EA-DC4914BF2A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Инвестиции</vt:lpstr>
      <vt:lpstr>без учета счетов бюджета</vt:lpstr>
      <vt:lpstr>'без учета счетов бюджета'!Заголовки_для_печати</vt:lpstr>
      <vt:lpstr>Инвестиции!Область_печати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BarsukovaIV</dc:creator>
  <cp:lastModifiedBy>User</cp:lastModifiedBy>
  <cp:lastPrinted>2020-03-12T13:20:06Z</cp:lastPrinted>
  <dcterms:created xsi:type="dcterms:W3CDTF">2019-03-14T14:10:27Z</dcterms:created>
  <dcterms:modified xsi:type="dcterms:W3CDTF">2021-02-18T13:44:55Z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24.01.2018 17_20_07)(4).xlsx</vt:lpwstr>
  </property>
  <property fmtid="{D5CDD505-2E9C-101B-9397-08002B2CF9AE}" pid="3" name="Название отчета">
    <vt:lpwstr>Вариант (новый от 24.01.2018 17_20_07)(4).xlsx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18.4.4444.338118324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us_27005_5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