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0г" sheetId="4" r:id="rId1"/>
  </sheets>
  <calcPr calcId="145621"/>
</workbook>
</file>

<file path=xl/calcChain.xml><?xml version="1.0" encoding="utf-8"?>
<calcChain xmlns="http://schemas.openxmlformats.org/spreadsheetml/2006/main">
  <c r="E9" i="4" l="1"/>
  <c r="D9" i="4"/>
  <c r="C9" i="4"/>
  <c r="E8" i="4"/>
  <c r="D8" i="4"/>
  <c r="C8" i="4"/>
  <c r="E7" i="4" l="1"/>
  <c r="D7" i="4"/>
  <c r="C7" i="4"/>
  <c r="G10" i="4"/>
  <c r="F10" i="4"/>
  <c r="G9" i="4" l="1"/>
  <c r="F9" i="4"/>
  <c r="G8" i="4"/>
  <c r="F8" i="4"/>
  <c r="G12" i="4" l="1"/>
  <c r="G11" i="4"/>
  <c r="F12" i="4" l="1"/>
  <c r="F11" i="4"/>
  <c r="F7" i="4"/>
  <c r="G7" i="4" l="1"/>
</calcChain>
</file>

<file path=xl/sharedStrings.xml><?xml version="1.0" encoding="utf-8"?>
<sst xmlns="http://schemas.openxmlformats.org/spreadsheetml/2006/main" count="24" uniqueCount="24">
  <si>
    <t>Наименование расходования</t>
  </si>
  <si>
    <t>исполнено</t>
  </si>
  <si>
    <t>результат исполнения</t>
  </si>
  <si>
    <t>процент исполнения, %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</si>
  <si>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</si>
  <si>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</si>
  <si>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не исполнено (гр.4-гр.5)</t>
  </si>
  <si>
    <t>Повышение безопасности дорожного движения</t>
  </si>
  <si>
    <t>тел.97-29-60</t>
  </si>
  <si>
    <t>исп. Барсукова И.В.</t>
  </si>
  <si>
    <t>Обеспечение сохранности автомобильных дорог местного значения и условий безопасности движения по ним (ОБ)</t>
  </si>
  <si>
    <t>Расходы всего, в том числе</t>
  </si>
  <si>
    <t>Обеспечение сохранности автомобильных дорог местного значения и условий безопасности движения по ним (софинансирование из МБ)</t>
  </si>
  <si>
    <t>Начальник финансового отдела администрации города Сельцо Брянской области                                                             О.В.Афонина</t>
  </si>
  <si>
    <t>Обеспечение сохранности автомобильных дорог местного значения и условий безопасности движения по ним (МБ) (ямочный ремонт, разработка и проверка ПСД)</t>
  </si>
  <si>
    <t>Обеспечение сохранности автомобильных дорог местного значения и условий безопасности движения по ним (МБ) (содержание автомобильных дорог)</t>
  </si>
  <si>
    <t>код бюджетной классификации (глава, раздел, подраздел, целевая статья, вид расходов, допкласс, регкласс)</t>
  </si>
  <si>
    <t>Информация о направлениях использования бюджетных ассигнований дорожного фонда                                          Сельцовского городского округа Брянской области</t>
  </si>
  <si>
    <t>001 0409 0141381660 244 225</t>
  </si>
  <si>
    <t>001 0409 0141281610 244 225</t>
  </si>
  <si>
    <t>001 0409 0141181610 243,244 225, 226</t>
  </si>
  <si>
    <t>001 0409 01411S6170 243,244 8819 Обл225</t>
  </si>
  <si>
    <t>001 0409 01411S6170 243,244 8819 225</t>
  </si>
  <si>
    <t>на 31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</si>
</sst>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Border="1"/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" fontId="7" fillId="2" borderId="0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C3" sqref="C3"/>
    </sheetView>
  </sheetViews>
  <sheetFormatPr defaultRowHeight="15" x14ac:dyDescent="0.25"/>
  <cols>
    <col min="1" max="1" width="35" customWidth="1"/>
    <col min="2" max="2" width="30" customWidth="1"/>
    <col min="3" max="3" width="16.7109375" customWidth="1"/>
    <col min="4" max="4" width="19.5703125" customWidth="1"/>
    <col min="5" max="5" width="17.7109375" customWidth="1"/>
    <col min="6" max="6" width="15.85546875" customWidth="1"/>
    <col min="7" max="7" width="12.7109375" customWidth="1"/>
  </cols>
  <sheetData>
    <row r="1" spans="1:7" ht="48" customHeight="1" x14ac:dyDescent="0.3">
      <c r="A1" s="20" t="s">
        <v>17</v>
      </c>
      <c r="B1" s="20"/>
      <c r="C1" s="20"/>
      <c r="D1" s="20"/>
      <c r="E1" s="20"/>
      <c r="F1" s="20"/>
      <c r="G1" s="20"/>
    </row>
    <row r="2" spans="1:7" ht="24" customHeight="1" x14ac:dyDescent="0.25">
      <c r="A2" s="2"/>
      <c r="B2" s="2"/>
      <c r="C2" s="2" t="s">
        <v>23</v>
      </c>
      <c r="D2" s="2"/>
      <c r="E2" s="2"/>
      <c r="F2" s="1"/>
      <c r="G2" s="3"/>
    </row>
    <row r="3" spans="1:7" ht="15.75" x14ac:dyDescent="0.25">
      <c r="A3" s="2"/>
      <c r="B3" s="2"/>
      <c r="C3" s="2"/>
      <c r="D3" s="2"/>
      <c r="E3" s="2"/>
      <c r="F3" s="1"/>
      <c r="G3" s="3"/>
    </row>
    <row r="4" spans="1:7" ht="21" customHeight="1" x14ac:dyDescent="0.25">
      <c r="A4" s="21" t="s">
        <v>0</v>
      </c>
      <c r="B4" s="21" t="s">
        <v>16</v>
      </c>
      <c r="C4" s="21" t="s">
        <v>4</v>
      </c>
      <c r="D4" s="21" t="s">
        <v>5</v>
      </c>
      <c r="E4" s="21" t="s">
        <v>1</v>
      </c>
      <c r="F4" s="18" t="s">
        <v>2</v>
      </c>
      <c r="G4" s="19"/>
    </row>
    <row r="5" spans="1:7" ht="79.5" customHeight="1" x14ac:dyDescent="0.25">
      <c r="A5" s="22"/>
      <c r="B5" s="22"/>
      <c r="C5" s="22"/>
      <c r="D5" s="22"/>
      <c r="E5" s="22"/>
      <c r="F5" s="7" t="s">
        <v>6</v>
      </c>
      <c r="G5" s="7" t="s">
        <v>3</v>
      </c>
    </row>
    <row r="6" spans="1:7" ht="15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</row>
    <row r="7" spans="1:7" ht="37.5" customHeight="1" x14ac:dyDescent="0.25">
      <c r="A7" s="14" t="s">
        <v>11</v>
      </c>
      <c r="B7" s="13"/>
      <c r="C7" s="16">
        <f>C8+C9+C10+C11+C12</f>
        <v>28116436.170000002</v>
      </c>
      <c r="D7" s="16">
        <f t="shared" ref="D7:E7" si="0">D8+D9+D10+D11+D12</f>
        <v>28116436.170000002</v>
      </c>
      <c r="E7" s="16">
        <f t="shared" si="0"/>
        <v>28107803.870000001</v>
      </c>
      <c r="F7" s="16">
        <f t="shared" ref="F7" si="1">D7-E7</f>
        <v>8632.3000000007451</v>
      </c>
      <c r="G7" s="16">
        <f t="shared" ref="G7:G8" si="2">E7/D7*100</f>
        <v>99.969298029281489</v>
      </c>
    </row>
    <row r="8" spans="1:7" ht="65.25" customHeight="1" x14ac:dyDescent="0.25">
      <c r="A8" s="8" t="s">
        <v>10</v>
      </c>
      <c r="B8" s="17" t="s">
        <v>21</v>
      </c>
      <c r="C8" s="15">
        <f>18935620+4154921.42</f>
        <v>23090541.420000002</v>
      </c>
      <c r="D8" s="15">
        <f>18935620+4154921.42</f>
        <v>23090541.420000002</v>
      </c>
      <c r="E8" s="15">
        <f>18935619.32+4147161.28</f>
        <v>23082780.600000001</v>
      </c>
      <c r="F8" s="15">
        <f t="shared" ref="F8:F9" si="3">D8-E8</f>
        <v>7760.820000000298</v>
      </c>
      <c r="G8" s="15">
        <f t="shared" si="2"/>
        <v>99.966389614436338</v>
      </c>
    </row>
    <row r="9" spans="1:7" ht="75" x14ac:dyDescent="0.25">
      <c r="A9" s="10" t="s">
        <v>12</v>
      </c>
      <c r="B9" s="17" t="s">
        <v>22</v>
      </c>
      <c r="C9" s="15">
        <f>1425262.15+312735.6</f>
        <v>1737997.75</v>
      </c>
      <c r="D9" s="15">
        <f>1425262.15+312735.6</f>
        <v>1737997.75</v>
      </c>
      <c r="E9" s="15">
        <f>1425261.66+312151.92</f>
        <v>1737413.5799999998</v>
      </c>
      <c r="F9" s="15">
        <f t="shared" si="3"/>
        <v>584.17000000015832</v>
      </c>
      <c r="G9" s="15">
        <f t="shared" ref="G9" si="4">E9/D9*100</f>
        <v>99.96638833393196</v>
      </c>
    </row>
    <row r="10" spans="1:7" ht="82.5" customHeight="1" x14ac:dyDescent="0.25">
      <c r="A10" s="10" t="s">
        <v>14</v>
      </c>
      <c r="B10" s="17" t="s">
        <v>20</v>
      </c>
      <c r="C10" s="15">
        <v>420010</v>
      </c>
      <c r="D10" s="15">
        <v>420010</v>
      </c>
      <c r="E10" s="15">
        <v>420006</v>
      </c>
      <c r="F10" s="15">
        <f t="shared" ref="F10" si="5">D10-E10</f>
        <v>4</v>
      </c>
      <c r="G10" s="15">
        <f t="shared" ref="G10" si="6">E10/D10*100</f>
        <v>99.999047641722811</v>
      </c>
    </row>
    <row r="11" spans="1:7" ht="82.5" customHeight="1" x14ac:dyDescent="0.25">
      <c r="A11" s="11" t="s">
        <v>15</v>
      </c>
      <c r="B11" s="9" t="s">
        <v>19</v>
      </c>
      <c r="C11" s="15">
        <v>2700000</v>
      </c>
      <c r="D11" s="15">
        <v>2700000</v>
      </c>
      <c r="E11" s="15">
        <v>2699717</v>
      </c>
      <c r="F11" s="15">
        <f t="shared" ref="F11:F12" si="7">D11-E11</f>
        <v>283</v>
      </c>
      <c r="G11" s="15">
        <f t="shared" ref="G11:G12" si="8">E11/D11*100</f>
        <v>99.989518518518523</v>
      </c>
    </row>
    <row r="12" spans="1:7" ht="39" customHeight="1" x14ac:dyDescent="0.25">
      <c r="A12" s="11" t="s">
        <v>7</v>
      </c>
      <c r="B12" s="9" t="s">
        <v>18</v>
      </c>
      <c r="C12" s="15">
        <v>167887</v>
      </c>
      <c r="D12" s="15">
        <v>167887</v>
      </c>
      <c r="E12" s="15">
        <v>167886.69</v>
      </c>
      <c r="F12" s="15">
        <f t="shared" si="7"/>
        <v>0.30999999999767169</v>
      </c>
      <c r="G12" s="15">
        <f t="shared" si="8"/>
        <v>99.999815351992709</v>
      </c>
    </row>
    <row r="13" spans="1:7" x14ac:dyDescent="0.25">
      <c r="A13" s="4"/>
      <c r="B13" s="5"/>
      <c r="C13" s="6"/>
      <c r="D13" s="6"/>
      <c r="E13" s="6"/>
      <c r="F13" s="6"/>
      <c r="G13" s="6"/>
    </row>
    <row r="14" spans="1:7" ht="15.75" x14ac:dyDescent="0.25">
      <c r="A14" s="2"/>
      <c r="B14" s="2"/>
      <c r="C14" s="2"/>
      <c r="D14" s="2"/>
      <c r="E14" s="2"/>
      <c r="F14" s="2"/>
      <c r="G14" s="2"/>
    </row>
    <row r="15" spans="1:7" ht="15.75" x14ac:dyDescent="0.25">
      <c r="A15" s="2" t="s">
        <v>13</v>
      </c>
      <c r="B15" s="2"/>
      <c r="C15" s="2"/>
      <c r="D15" s="2"/>
      <c r="E15" s="2"/>
      <c r="F15" s="2"/>
      <c r="G15" s="2"/>
    </row>
    <row r="16" spans="1:7" ht="15.75" x14ac:dyDescent="0.25">
      <c r="A16" s="2"/>
      <c r="B16" s="2"/>
      <c r="C16" s="2"/>
      <c r="D16" s="2"/>
      <c r="E16" s="2"/>
      <c r="F16" s="2"/>
      <c r="G16" s="2"/>
    </row>
    <row r="17" spans="1:7" ht="15.75" x14ac:dyDescent="0.25">
      <c r="A17" s="2" t="s">
        <v>9</v>
      </c>
      <c r="B17" s="2"/>
      <c r="C17" s="2"/>
      <c r="D17" s="2"/>
      <c r="E17" s="2"/>
      <c r="F17" s="2"/>
      <c r="G17" s="2"/>
    </row>
    <row r="18" spans="1:7" ht="15.75" x14ac:dyDescent="0.25">
      <c r="A18" s="2" t="s">
        <v>8</v>
      </c>
      <c r="B18" s="2"/>
      <c r="C18" s="2"/>
      <c r="D18" s="2"/>
      <c r="E18" s="2"/>
      <c r="F18" s="2"/>
      <c r="G18" s="2"/>
    </row>
    <row r="19" spans="1:7" ht="15.75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2"/>
      <c r="B20" s="2"/>
      <c r="C20" s="2"/>
      <c r="D20" s="2"/>
      <c r="E20" s="2"/>
      <c r="F20" s="2"/>
      <c r="G20" s="2"/>
    </row>
    <row r="21" spans="1:7" ht="15.75" x14ac:dyDescent="0.25">
      <c r="A21" s="2"/>
      <c r="B21" s="2"/>
      <c r="C21" s="2"/>
      <c r="D21" s="2"/>
      <c r="E21" s="2"/>
      <c r="F21" s="2"/>
      <c r="G21" s="2"/>
    </row>
  </sheetData>
  <mergeCells count="7">
    <mergeCell ref="F4:G4"/>
    <mergeCell ref="A1:G1"/>
    <mergeCell ref="A4:A5"/>
    <mergeCell ref="B4:B5"/>
    <mergeCell ref="C4:C5"/>
    <mergeCell ref="D4:D5"/>
    <mergeCell ref="E4:E5"/>
  </mergeCells>
  <printOptions horizontalCentered="1" verticalCentered="1"/>
  <pageMargins left="0.19685039370078741" right="0.11811023622047245" top="0.55118110236220474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2021-01-19T05:53:13Z</dcterms:modified>
</cp:coreProperties>
</file>