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725" windowWidth="14805" windowHeight="639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пояснение'!$A$4:$I$18</definedName>
    <definedName name="_xlnm.Print_Titles" localSheetId="0">'Расходы подробное пояснение'!$2:$4</definedName>
  </definedNames>
  <calcPr calcId="145621"/>
</workbook>
</file>

<file path=xl/calcChain.xml><?xml version="1.0" encoding="utf-8"?>
<calcChain xmlns="http://schemas.openxmlformats.org/spreadsheetml/2006/main">
  <c r="F45" i="1" l="1"/>
  <c r="H45" i="1"/>
  <c r="G45" i="1"/>
  <c r="F31" i="1"/>
  <c r="F37" i="1" l="1"/>
  <c r="H17" i="1" l="1"/>
  <c r="G17" i="1"/>
  <c r="F32" i="1" l="1"/>
  <c r="F33" i="1" s="1"/>
  <c r="F38" i="1" l="1"/>
  <c r="H33" i="1" l="1"/>
  <c r="G33" i="1"/>
  <c r="H32" i="1"/>
  <c r="G32" i="1"/>
  <c r="F17" i="1" l="1"/>
  <c r="F39" i="1" l="1"/>
  <c r="H43" i="1" l="1"/>
  <c r="H44" i="1" s="1"/>
  <c r="G43" i="1"/>
  <c r="G44" i="1" s="1"/>
  <c r="F43" i="1" l="1"/>
  <c r="F44" i="1" s="1"/>
  <c r="H38" i="1" l="1"/>
  <c r="H39" i="1" s="1"/>
  <c r="G38" i="1"/>
  <c r="G39" i="1" s="1"/>
  <c r="F18" i="1" l="1"/>
  <c r="H18" i="1" l="1"/>
  <c r="G18" i="1"/>
</calcChain>
</file>

<file path=xl/sharedStrings.xml><?xml version="1.0" encoding="utf-8"?>
<sst xmlns="http://schemas.openxmlformats.org/spreadsheetml/2006/main" count="155" uniqueCount="94">
  <si>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</si>
  <si>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</si>
  <si>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</si>
  <si>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</si>
  <si>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</si>
  <si>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</si>
  <si>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</si>
  <si>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</si>
  <si>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</si>
  <si>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</si>
  <si>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</si>
  <si>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</si>
  <si>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</si>
  <si>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240</t>
  </si>
  <si>
    <t>Главный распорядитель бюджетных средств - Отдел образования администрации г.Сельцо</t>
  </si>
  <si>
    <t>003</t>
  </si>
  <si>
    <t>Муниципальная программа "Развитие системы образования Сельцовского городского округа"</t>
  </si>
  <si>
    <t>610</t>
  </si>
  <si>
    <t>004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</si>
  <si>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</si>
  <si>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</si>
  <si>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</si>
  <si>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0503</t>
  </si>
  <si>
    <t>0702</t>
  </si>
  <si>
    <t>Муниципальная программа "Развитие физической культуры и спорта Сельцовского городского округа"</t>
  </si>
  <si>
    <t>Главный распорядитель бюджетных средств - Отдел культуры, молодежной политики и спорта администрации города Сельцо Брянской области</t>
  </si>
  <si>
    <t>Организации, осуществляющие спортивную подготовку</t>
  </si>
  <si>
    <t>1101</t>
  </si>
  <si>
    <t>80620</t>
  </si>
  <si>
    <t>2023 год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</si>
  <si>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</si>
  <si>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</si>
  <si>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80720</t>
  </si>
  <si>
    <t>Учреждения, обеспечивающие деятельность органов местного самоуправления и муниципальных учреждений</t>
  </si>
  <si>
    <t>120</t>
  </si>
  <si>
    <t>0709</t>
  </si>
  <si>
    <t>80310</t>
  </si>
  <si>
    <t>Общеобразовательные организации</t>
  </si>
  <si>
    <t>0701</t>
  </si>
  <si>
    <t>0104</t>
  </si>
  <si>
    <t>51180</t>
  </si>
  <si>
    <t>0203</t>
  </si>
  <si>
    <t>17900</t>
  </si>
  <si>
    <t>410</t>
  </si>
  <si>
    <t>320</t>
  </si>
  <si>
    <t>80300</t>
  </si>
  <si>
    <t>Дошкольные образовательные организации</t>
  </si>
  <si>
    <t>80340</t>
  </si>
  <si>
    <t xml:space="preserve">  Учреждения психолого-медико-социального сопровождения</t>
  </si>
  <si>
    <t>80450</t>
  </si>
  <si>
    <t xml:space="preserve">          Библиотеки</t>
  </si>
  <si>
    <t>0801</t>
  </si>
  <si>
    <t>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</si>
  <si>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</si>
  <si>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</si>
  <si>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</si>
  <si>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Открытие дополнительных ассигнований на ФОТ согласно выделенной субвенции</t>
  </si>
  <si>
    <t>1004</t>
  </si>
  <si>
    <t>Закрытие ассигнований на  согласно выделенной субвенции</t>
  </si>
  <si>
    <t>R0820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</si>
  <si>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</si>
  <si>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Закрытие ассигнований в связи со сложившейся экономией по ФОТ в связи с вакансией</t>
  </si>
  <si>
    <t>Корректировка расходной части бюджета Сельцовского городского округа Брянской области на 2022 - 2024 годы</t>
  </si>
  <si>
    <t>2024 год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</si>
  <si>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</si>
  <si>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</si>
  <si>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Уменьшение ассигнований по ФОТ в связи с больничными листами и открытие ассигнований  на приобретение материальных запасов - расходы за счет субвенции на осуществление профилактики безнадзорности и правонарушений несовершеннолетних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</si>
  <si>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</si>
  <si>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</si>
  <si>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</si>
  <si>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Уменьшение ассигнований по ФОТ в связи с больничными листами и открытие ассигнований  на приобретение знаков почтовой оплаты - расходы за счет субвенции на осуществление первичного воинского учета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</si>
  <si>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</si>
  <si>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Уточнение КБК</t>
  </si>
  <si>
    <t>80480</t>
  </si>
  <si>
    <t>Дворцы и дома культуры, клубы, выставочные залы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</si>
  <si>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</si>
  <si>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</si>
  <si>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Закрытие ассигнований в связи со сложившейся экономией по коммунальным услугам</t>
  </si>
  <si>
    <t>Закрытие ассигнований в связи со сложившейся экономией по налогам и коммунальным услугам</t>
  </si>
  <si>
    <t>Организация и обеспечение освещение улиц</t>
  </si>
  <si>
    <t>81690</t>
  </si>
  <si>
    <t>Открытие ассигнований на приобретение и установку окон в здании отдела образования</t>
  </si>
  <si>
    <t>Закрытие ассигнований в связи со сложившейся экономией за счет средств субсидии -3 038 836,50 руб, софинансирование за счет стредств местного бюджета -228 729,63 руб.</t>
  </si>
  <si>
    <t xml:space="preserve"> </t>
  </si>
  <si>
    <t xml:space="preserve">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</si>
  <si>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</si>
  <si>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5179F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</si>
  <si>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организицияз</t>
  </si>
  <si>
    <t>Уменьшение ассигнований по ФОТ в связи с больничными листами  и открытие ассигнований  на приобретение материальных запасов -расходы за счет субвенции на осуществление полномочий по организации деятельности административных комиссий</t>
  </si>
  <si>
    <t>Уменьшение ассигнований по ФОТ в связи с больничными листами  и открытие ассигнований  на приобретение материальных запасов -расходы за счет субвенции на осуществление полномочий в области охраны труда</t>
  </si>
  <si>
    <t>Закрытие ассигнований в связи со сложившейся экономией по уличному освещению</t>
  </si>
  <si>
    <t>Закрытие ассигнований согласно фактическим расходам</t>
  </si>
  <si>
    <t>Открытие дополнительных ассигнований на коммунальные услуги и  организации местра для осуществления физической охраны в школах</t>
  </si>
  <si>
    <t xml:space="preserve">Закрытие ассигнований в связи со сложившейся экономией по ФОТ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</si>
</sst>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sz val="10"/>
      <name val="Times New Roman"/>
      <family val="1"/>
      <charset val="204"/>
    </font>
    <font>
      <b/>
      <sz val="9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46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topLeftCell="A32" zoomScale="110" zoomScaleNormal="100" zoomScaleSheetLayoutView="110" workbookViewId="0">
      <selection activeCell="C42" sqref="C42"/>
    </sheetView>
  </sheetViews>
  <sheetFormatPr defaultRowHeight="12.75" x14ac:dyDescent="0.2"/>
  <cols>
    <col min="1" max="1" width="9.6640625" customWidth="1"/>
    <col min="2" max="2" width="14.6640625" customWidth="1"/>
    <col min="3" max="3" width="64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10" ht="27" customHeight="1" x14ac:dyDescent="0.2">
      <c r="A1" s="30" t="s">
        <v>62</v>
      </c>
      <c r="B1" s="30"/>
      <c r="C1" s="30"/>
      <c r="D1" s="30"/>
      <c r="E1" s="30"/>
      <c r="F1" s="30"/>
      <c r="G1" s="30"/>
      <c r="H1" s="30"/>
      <c r="I1" s="30"/>
    </row>
    <row r="2" spans="1:10" ht="16.5" customHeight="1" x14ac:dyDescent="0.2">
      <c r="A2" s="32" t="s">
        <v>8</v>
      </c>
      <c r="B2" s="32" t="s">
        <v>9</v>
      </c>
      <c r="C2" s="32" t="s">
        <v>0</v>
      </c>
      <c r="D2" s="32" t="s">
        <v>1</v>
      </c>
      <c r="E2" s="32" t="s">
        <v>2</v>
      </c>
      <c r="F2" s="32" t="s">
        <v>7</v>
      </c>
      <c r="G2" s="32" t="s">
        <v>29</v>
      </c>
      <c r="H2" s="32" t="s">
        <v>63</v>
      </c>
      <c r="I2" s="32" t="s">
        <v>3</v>
      </c>
    </row>
    <row r="3" spans="1:10" ht="11.25" customHeigh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10" ht="13.7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10" ht="15" x14ac:dyDescent="0.2">
      <c r="A5" s="31" t="s">
        <v>10</v>
      </c>
      <c r="B5" s="31"/>
      <c r="C5" s="31"/>
      <c r="D5" s="31"/>
      <c r="E5" s="31"/>
      <c r="F5" s="31"/>
      <c r="G5" s="31"/>
      <c r="H5" s="31"/>
      <c r="I5" s="31"/>
    </row>
    <row r="6" spans="1:10" ht="15" x14ac:dyDescent="0.2">
      <c r="A6" s="31" t="s">
        <v>11</v>
      </c>
      <c r="B6" s="31"/>
      <c r="C6" s="31"/>
      <c r="D6" s="31"/>
      <c r="E6" s="31"/>
      <c r="F6" s="31"/>
      <c r="G6" s="31"/>
      <c r="H6" s="31"/>
      <c r="I6" s="31"/>
    </row>
    <row r="7" spans="1:10" ht="77.25" customHeight="1" x14ac:dyDescent="0.2">
      <c r="A7" s="22" t="s">
        <v>12</v>
      </c>
      <c r="B7" s="22" t="s">
        <v>65</v>
      </c>
      <c r="C7" s="23" t="s">
        <v>64</v>
      </c>
      <c r="D7" s="22" t="s">
        <v>39</v>
      </c>
      <c r="E7" s="4" t="s">
        <v>34</v>
      </c>
      <c r="F7" s="8">
        <v>-3626.49</v>
      </c>
      <c r="G7" s="6">
        <v>0</v>
      </c>
      <c r="H7" s="6">
        <v>0</v>
      </c>
      <c r="I7" s="39" t="s">
        <v>66</v>
      </c>
    </row>
    <row r="8" spans="1:10" ht="78" customHeight="1" x14ac:dyDescent="0.2">
      <c r="A8" s="41"/>
      <c r="B8" s="41"/>
      <c r="C8" s="42"/>
      <c r="D8" s="41"/>
      <c r="E8" s="4" t="s">
        <v>13</v>
      </c>
      <c r="F8" s="8">
        <v>3626.49</v>
      </c>
      <c r="G8" s="6">
        <v>0</v>
      </c>
      <c r="H8" s="6">
        <v>0</v>
      </c>
      <c r="I8" s="40"/>
    </row>
    <row r="9" spans="1:10" ht="51" customHeight="1" x14ac:dyDescent="0.2">
      <c r="A9" s="43" t="s">
        <v>12</v>
      </c>
      <c r="B9" s="43">
        <v>12022</v>
      </c>
      <c r="C9" s="39" t="s">
        <v>67</v>
      </c>
      <c r="D9" s="22" t="s">
        <v>39</v>
      </c>
      <c r="E9" s="14">
        <v>120</v>
      </c>
      <c r="F9" s="6">
        <v>-2395.85</v>
      </c>
      <c r="G9" s="6">
        <v>0</v>
      </c>
      <c r="H9" s="6">
        <v>0</v>
      </c>
      <c r="I9" s="39" t="s">
        <v>88</v>
      </c>
    </row>
    <row r="10" spans="1:10" ht="81" customHeight="1" x14ac:dyDescent="0.2">
      <c r="A10" s="41"/>
      <c r="B10" s="41"/>
      <c r="C10" s="40"/>
      <c r="D10" s="41"/>
      <c r="E10" s="14">
        <v>240</v>
      </c>
      <c r="F10" s="6">
        <v>2395.85</v>
      </c>
      <c r="G10" s="6">
        <v>0</v>
      </c>
      <c r="H10" s="6">
        <v>0</v>
      </c>
      <c r="I10" s="40"/>
    </row>
    <row r="11" spans="1:10" ht="51" customHeight="1" x14ac:dyDescent="0.2">
      <c r="A11" s="22" t="s">
        <v>12</v>
      </c>
      <c r="B11" s="22" t="s">
        <v>42</v>
      </c>
      <c r="C11" s="45" t="s">
        <v>68</v>
      </c>
      <c r="D11" s="22" t="s">
        <v>39</v>
      </c>
      <c r="E11" s="4" t="s">
        <v>34</v>
      </c>
      <c r="F11" s="6">
        <v>-1208.32</v>
      </c>
      <c r="G11" s="6">
        <v>0</v>
      </c>
      <c r="H11" s="6">
        <v>0</v>
      </c>
      <c r="I11" s="39" t="s">
        <v>89</v>
      </c>
    </row>
    <row r="12" spans="1:10" ht="39.75" customHeight="1" x14ac:dyDescent="0.2">
      <c r="A12" s="41"/>
      <c r="B12" s="41"/>
      <c r="C12" s="42"/>
      <c r="D12" s="41"/>
      <c r="E12" s="4" t="s">
        <v>13</v>
      </c>
      <c r="F12" s="6">
        <v>1208.32</v>
      </c>
      <c r="G12" s="6">
        <v>0</v>
      </c>
      <c r="H12" s="6">
        <v>0</v>
      </c>
      <c r="I12" s="40"/>
    </row>
    <row r="13" spans="1:10" ht="39.75" customHeight="1" x14ac:dyDescent="0.2">
      <c r="A13" s="22" t="s">
        <v>12</v>
      </c>
      <c r="B13" s="22" t="s">
        <v>40</v>
      </c>
      <c r="C13" s="45" t="s">
        <v>69</v>
      </c>
      <c r="D13" s="22" t="s">
        <v>41</v>
      </c>
      <c r="E13" s="4" t="s">
        <v>34</v>
      </c>
      <c r="F13" s="6">
        <v>-3763.8</v>
      </c>
      <c r="G13" s="6">
        <v>0</v>
      </c>
      <c r="H13" s="6">
        <v>0</v>
      </c>
      <c r="I13" s="39" t="s">
        <v>70</v>
      </c>
    </row>
    <row r="14" spans="1:10" ht="39.75" customHeight="1" x14ac:dyDescent="0.2">
      <c r="A14" s="41"/>
      <c r="B14" s="41"/>
      <c r="C14" s="42"/>
      <c r="D14" s="41"/>
      <c r="E14" s="4" t="s">
        <v>13</v>
      </c>
      <c r="F14" s="6">
        <v>3763.8</v>
      </c>
      <c r="G14" s="6">
        <v>0</v>
      </c>
      <c r="H14" s="6">
        <v>0</v>
      </c>
      <c r="I14" s="40"/>
    </row>
    <row r="15" spans="1:10" ht="44.25" customHeight="1" x14ac:dyDescent="0.2">
      <c r="A15" s="4" t="s">
        <v>12</v>
      </c>
      <c r="B15" s="4" t="s">
        <v>80</v>
      </c>
      <c r="C15" s="5" t="s">
        <v>79</v>
      </c>
      <c r="D15" s="4" t="s">
        <v>22</v>
      </c>
      <c r="E15" s="4" t="s">
        <v>13</v>
      </c>
      <c r="F15" s="8">
        <v>-100000</v>
      </c>
      <c r="G15" s="6">
        <v>0</v>
      </c>
      <c r="H15" s="6">
        <v>0</v>
      </c>
      <c r="I15" s="7" t="s">
        <v>90</v>
      </c>
    </row>
    <row r="16" spans="1:10" ht="63.75" customHeight="1" x14ac:dyDescent="0.2">
      <c r="A16" s="4" t="s">
        <v>12</v>
      </c>
      <c r="B16" s="4" t="s">
        <v>59</v>
      </c>
      <c r="C16" s="5" t="s">
        <v>60</v>
      </c>
      <c r="D16" s="4" t="s">
        <v>57</v>
      </c>
      <c r="E16" s="4" t="s">
        <v>43</v>
      </c>
      <c r="F16" s="6">
        <v>-645464</v>
      </c>
      <c r="G16" s="6">
        <v>0</v>
      </c>
      <c r="H16" s="6">
        <v>0</v>
      </c>
      <c r="I16" s="7" t="s">
        <v>91</v>
      </c>
      <c r="J16" t="s">
        <v>83</v>
      </c>
    </row>
    <row r="17" spans="1:9" ht="15" customHeight="1" x14ac:dyDescent="0.35">
      <c r="A17" s="24" t="s">
        <v>19</v>
      </c>
      <c r="B17" s="25"/>
      <c r="C17" s="25"/>
      <c r="D17" s="25"/>
      <c r="E17" s="26"/>
      <c r="F17" s="3">
        <f>SUM(F7:F16)</f>
        <v>-745464</v>
      </c>
      <c r="G17" s="3">
        <f>SUM(G7:G16)</f>
        <v>0</v>
      </c>
      <c r="H17" s="3">
        <f>SUM(H7:H16)</f>
        <v>0</v>
      </c>
      <c r="I17" s="1" t="s">
        <v>6</v>
      </c>
    </row>
    <row r="18" spans="1:9" ht="14.45" customHeight="1" x14ac:dyDescent="0.35">
      <c r="A18" s="21" t="s">
        <v>4</v>
      </c>
      <c r="B18" s="21"/>
      <c r="C18" s="21"/>
      <c r="D18" s="21"/>
      <c r="E18" s="21"/>
      <c r="F18" s="3">
        <f>F17</f>
        <v>-745464</v>
      </c>
      <c r="G18" s="3">
        <f t="shared" ref="G18:H18" si="0">G17</f>
        <v>0</v>
      </c>
      <c r="H18" s="3">
        <f t="shared" si="0"/>
        <v>0</v>
      </c>
      <c r="I18" s="1" t="s">
        <v>6</v>
      </c>
    </row>
    <row r="19" spans="1:9" ht="15" customHeight="1" x14ac:dyDescent="0.2">
      <c r="A19" s="33" t="s">
        <v>16</v>
      </c>
      <c r="B19" s="34"/>
      <c r="C19" s="34"/>
      <c r="D19" s="34"/>
      <c r="E19" s="34"/>
      <c r="F19" s="34"/>
      <c r="G19" s="34"/>
      <c r="H19" s="34"/>
      <c r="I19" s="35"/>
    </row>
    <row r="20" spans="1:9" ht="15" customHeight="1" x14ac:dyDescent="0.2">
      <c r="A20" s="38" t="s">
        <v>14</v>
      </c>
      <c r="B20" s="38"/>
      <c r="C20" s="38"/>
      <c r="D20" s="38"/>
      <c r="E20" s="38"/>
      <c r="F20" s="38"/>
      <c r="G20" s="38"/>
      <c r="H20" s="38"/>
      <c r="I20" s="38"/>
    </row>
    <row r="21" spans="1:9" ht="204" customHeight="1" x14ac:dyDescent="0.2">
      <c r="A21" s="4" t="s">
        <v>15</v>
      </c>
      <c r="B21" s="4" t="s">
        <v>52</v>
      </c>
      <c r="C21" s="5" t="s">
        <v>53</v>
      </c>
      <c r="D21" s="4" t="s">
        <v>38</v>
      </c>
      <c r="E21" s="4" t="s">
        <v>17</v>
      </c>
      <c r="F21" s="6">
        <v>807936</v>
      </c>
      <c r="G21" s="8">
        <v>0</v>
      </c>
      <c r="H21" s="8">
        <v>0</v>
      </c>
      <c r="I21" s="10" t="s">
        <v>56</v>
      </c>
    </row>
    <row r="22" spans="1:9" ht="100.5" customHeight="1" x14ac:dyDescent="0.2">
      <c r="A22" s="4" t="s">
        <v>15</v>
      </c>
      <c r="B22" s="4" t="s">
        <v>54</v>
      </c>
      <c r="C22" s="5" t="s">
        <v>55</v>
      </c>
      <c r="D22" s="4" t="s">
        <v>23</v>
      </c>
      <c r="E22" s="4" t="s">
        <v>17</v>
      </c>
      <c r="F22" s="6">
        <v>3069413</v>
      </c>
      <c r="G22" s="8">
        <v>0</v>
      </c>
      <c r="H22" s="8">
        <v>0</v>
      </c>
      <c r="I22" s="10" t="s">
        <v>56</v>
      </c>
    </row>
    <row r="23" spans="1:9" ht="100.5" customHeight="1" x14ac:dyDescent="0.2">
      <c r="A23" s="22" t="s">
        <v>15</v>
      </c>
      <c r="B23" s="15" t="s">
        <v>54</v>
      </c>
      <c r="C23" s="16" t="s">
        <v>55</v>
      </c>
      <c r="D23" s="4" t="s">
        <v>23</v>
      </c>
      <c r="E23" s="4" t="s">
        <v>17</v>
      </c>
      <c r="F23" s="6">
        <v>11200</v>
      </c>
      <c r="G23" s="8">
        <v>0</v>
      </c>
      <c r="H23" s="8">
        <v>0</v>
      </c>
      <c r="I23" s="44" t="s">
        <v>72</v>
      </c>
    </row>
    <row r="24" spans="1:9" ht="100.5" customHeight="1" x14ac:dyDescent="0.2">
      <c r="A24" s="20"/>
      <c r="B24" s="17">
        <v>14723</v>
      </c>
      <c r="C24" s="16" t="s">
        <v>71</v>
      </c>
      <c r="D24" s="4" t="s">
        <v>35</v>
      </c>
      <c r="E24" s="4" t="s">
        <v>44</v>
      </c>
      <c r="F24" s="6">
        <v>-11200</v>
      </c>
      <c r="G24" s="8">
        <v>0</v>
      </c>
      <c r="H24" s="8">
        <v>0</v>
      </c>
      <c r="I24" s="40"/>
    </row>
    <row r="25" spans="1:9" ht="57" customHeight="1" x14ac:dyDescent="0.2">
      <c r="A25" s="4" t="s">
        <v>15</v>
      </c>
      <c r="B25" s="4" t="s">
        <v>85</v>
      </c>
      <c r="C25" s="5" t="s">
        <v>84</v>
      </c>
      <c r="D25" s="4" t="s">
        <v>23</v>
      </c>
      <c r="E25" s="4" t="s">
        <v>17</v>
      </c>
      <c r="F25" s="6">
        <v>-259000</v>
      </c>
      <c r="G25" s="8">
        <v>0</v>
      </c>
      <c r="H25" s="8">
        <v>0</v>
      </c>
      <c r="I25" s="10" t="s">
        <v>58</v>
      </c>
    </row>
    <row r="26" spans="1:9" ht="69.75" customHeight="1" x14ac:dyDescent="0.2">
      <c r="A26" s="4" t="s">
        <v>15</v>
      </c>
      <c r="B26" s="4" t="s">
        <v>86</v>
      </c>
      <c r="C26" s="5" t="s">
        <v>87</v>
      </c>
      <c r="D26" s="4" t="s">
        <v>23</v>
      </c>
      <c r="E26" s="4" t="s">
        <v>17</v>
      </c>
      <c r="F26" s="6">
        <v>408921.74</v>
      </c>
      <c r="G26" s="8">
        <v>0</v>
      </c>
      <c r="H26" s="8">
        <v>0</v>
      </c>
      <c r="I26" s="10" t="s">
        <v>58</v>
      </c>
    </row>
    <row r="27" spans="1:9" ht="50.25" customHeight="1" x14ac:dyDescent="0.2">
      <c r="A27" s="4" t="s">
        <v>15</v>
      </c>
      <c r="B27" s="4" t="s">
        <v>45</v>
      </c>
      <c r="C27" s="5" t="s">
        <v>46</v>
      </c>
      <c r="D27" s="4" t="s">
        <v>38</v>
      </c>
      <c r="E27" s="4" t="s">
        <v>17</v>
      </c>
      <c r="F27" s="8">
        <v>-141677.37</v>
      </c>
      <c r="G27" s="8">
        <v>0</v>
      </c>
      <c r="H27" s="8">
        <v>0</v>
      </c>
      <c r="I27" s="10" t="s">
        <v>77</v>
      </c>
    </row>
    <row r="28" spans="1:9" ht="56.25" customHeight="1" x14ac:dyDescent="0.2">
      <c r="A28" s="4" t="s">
        <v>15</v>
      </c>
      <c r="B28" s="4" t="s">
        <v>36</v>
      </c>
      <c r="C28" s="5" t="s">
        <v>37</v>
      </c>
      <c r="D28" s="4" t="s">
        <v>23</v>
      </c>
      <c r="E28" s="4" t="s">
        <v>17</v>
      </c>
      <c r="F28" s="8">
        <v>650000</v>
      </c>
      <c r="G28" s="8">
        <v>0</v>
      </c>
      <c r="H28" s="8">
        <v>0</v>
      </c>
      <c r="I28" s="10" t="s">
        <v>92</v>
      </c>
    </row>
    <row r="29" spans="1:9" ht="62.25" customHeight="1" x14ac:dyDescent="0.2">
      <c r="A29" s="4" t="s">
        <v>15</v>
      </c>
      <c r="B29" s="4" t="s">
        <v>47</v>
      </c>
      <c r="C29" s="5" t="s">
        <v>48</v>
      </c>
      <c r="D29" s="4" t="s">
        <v>35</v>
      </c>
      <c r="E29" s="4" t="s">
        <v>17</v>
      </c>
      <c r="F29" s="8">
        <v>-125000</v>
      </c>
      <c r="G29" s="8">
        <v>0</v>
      </c>
      <c r="H29" s="8">
        <v>0</v>
      </c>
      <c r="I29" s="13" t="s">
        <v>93</v>
      </c>
    </row>
    <row r="30" spans="1:9" ht="47.25" customHeight="1" x14ac:dyDescent="0.2">
      <c r="A30" s="18" t="s">
        <v>15</v>
      </c>
      <c r="B30" s="18" t="s">
        <v>32</v>
      </c>
      <c r="C30" s="19" t="s">
        <v>33</v>
      </c>
      <c r="D30" s="18" t="s">
        <v>35</v>
      </c>
      <c r="E30" s="11" t="s">
        <v>13</v>
      </c>
      <c r="F30" s="8">
        <v>150000</v>
      </c>
      <c r="G30" s="8">
        <v>0</v>
      </c>
      <c r="H30" s="8">
        <v>0</v>
      </c>
      <c r="I30" s="13" t="s">
        <v>81</v>
      </c>
    </row>
    <row r="31" spans="1:9" ht="47.25" customHeight="1" x14ac:dyDescent="0.2">
      <c r="A31" s="4" t="s">
        <v>15</v>
      </c>
      <c r="B31" s="4" t="s">
        <v>75</v>
      </c>
      <c r="C31" s="5" t="s">
        <v>76</v>
      </c>
      <c r="D31" s="4" t="s">
        <v>23</v>
      </c>
      <c r="E31" s="4" t="s">
        <v>17</v>
      </c>
      <c r="F31" s="8">
        <f>-228729.63-3038836.5</f>
        <v>-3267566.13</v>
      </c>
      <c r="G31" s="8">
        <v>0</v>
      </c>
      <c r="H31" s="8">
        <v>0</v>
      </c>
      <c r="I31" s="9" t="s">
        <v>82</v>
      </c>
    </row>
    <row r="32" spans="1:9" ht="15" customHeight="1" x14ac:dyDescent="0.35">
      <c r="A32" s="24" t="s">
        <v>21</v>
      </c>
      <c r="B32" s="25"/>
      <c r="C32" s="25"/>
      <c r="D32" s="25"/>
      <c r="E32" s="26"/>
      <c r="F32" s="3">
        <f>SUM(F21:F31)</f>
        <v>1293027.2400000002</v>
      </c>
      <c r="G32" s="3">
        <f>SUM(G27:G31)</f>
        <v>0</v>
      </c>
      <c r="H32" s="3">
        <f>SUM(H27:H31)</f>
        <v>0</v>
      </c>
      <c r="I32" s="1" t="s">
        <v>6</v>
      </c>
    </row>
    <row r="33" spans="1:9" ht="15" customHeight="1" x14ac:dyDescent="0.35">
      <c r="A33" s="24" t="s">
        <v>4</v>
      </c>
      <c r="B33" s="25"/>
      <c r="C33" s="25"/>
      <c r="D33" s="25"/>
      <c r="E33" s="26"/>
      <c r="F33" s="3">
        <f>F32</f>
        <v>1293027.2400000002</v>
      </c>
      <c r="G33" s="3">
        <f>SUM(G27:G31)</f>
        <v>0</v>
      </c>
      <c r="H33" s="3">
        <f>SUM(H27:H31)</f>
        <v>0</v>
      </c>
      <c r="I33" s="1" t="s">
        <v>6</v>
      </c>
    </row>
    <row r="34" spans="1:9" ht="15" customHeight="1" x14ac:dyDescent="0.2">
      <c r="A34" s="33" t="s">
        <v>30</v>
      </c>
      <c r="B34" s="34"/>
      <c r="C34" s="34"/>
      <c r="D34" s="34"/>
      <c r="E34" s="34"/>
      <c r="F34" s="34"/>
      <c r="G34" s="34"/>
      <c r="H34" s="34"/>
      <c r="I34" s="35"/>
    </row>
    <row r="35" spans="1:9" ht="24.75" customHeight="1" x14ac:dyDescent="0.2">
      <c r="A35" s="38" t="s">
        <v>31</v>
      </c>
      <c r="B35" s="38"/>
      <c r="C35" s="38"/>
      <c r="D35" s="38"/>
      <c r="E35" s="38"/>
      <c r="F35" s="38"/>
      <c r="G35" s="38"/>
      <c r="H35" s="38"/>
      <c r="I35" s="38"/>
    </row>
    <row r="36" spans="1:9" ht="46.5" customHeight="1" x14ac:dyDescent="0.2">
      <c r="A36" s="11" t="s">
        <v>18</v>
      </c>
      <c r="B36" s="11" t="s">
        <v>49</v>
      </c>
      <c r="C36" s="12" t="s">
        <v>50</v>
      </c>
      <c r="D36" s="11" t="s">
        <v>51</v>
      </c>
      <c r="E36" s="11" t="s">
        <v>17</v>
      </c>
      <c r="F36" s="8">
        <v>-130000</v>
      </c>
      <c r="G36" s="8">
        <v>0</v>
      </c>
      <c r="H36" s="8">
        <v>0</v>
      </c>
      <c r="I36" s="13" t="s">
        <v>61</v>
      </c>
    </row>
    <row r="37" spans="1:9" ht="57.75" customHeight="1" x14ac:dyDescent="0.2">
      <c r="A37" s="11" t="s">
        <v>18</v>
      </c>
      <c r="B37" s="11" t="s">
        <v>73</v>
      </c>
      <c r="C37" s="5" t="s">
        <v>74</v>
      </c>
      <c r="D37" s="11" t="s">
        <v>51</v>
      </c>
      <c r="E37" s="11" t="s">
        <v>17</v>
      </c>
      <c r="F37" s="8">
        <f>-20000-24593</f>
        <v>-44593</v>
      </c>
      <c r="G37" s="8">
        <v>0</v>
      </c>
      <c r="H37" s="8">
        <v>0</v>
      </c>
      <c r="I37" s="13" t="s">
        <v>78</v>
      </c>
    </row>
    <row r="38" spans="1:9" ht="31.5" customHeight="1" x14ac:dyDescent="0.35">
      <c r="A38" s="24" t="s">
        <v>20</v>
      </c>
      <c r="B38" s="25"/>
      <c r="C38" s="25"/>
      <c r="D38" s="25"/>
      <c r="E38" s="26"/>
      <c r="F38" s="3">
        <f>SUM(F36:F37)</f>
        <v>-174593</v>
      </c>
      <c r="G38" s="3">
        <f>SUM(G32:G32)</f>
        <v>0</v>
      </c>
      <c r="H38" s="3">
        <f>SUM(H32:H32)</f>
        <v>0</v>
      </c>
      <c r="I38" s="1" t="s">
        <v>6</v>
      </c>
    </row>
    <row r="39" spans="1:9" ht="23.25" customHeight="1" x14ac:dyDescent="0.35">
      <c r="A39" s="24" t="s">
        <v>4</v>
      </c>
      <c r="B39" s="25"/>
      <c r="C39" s="25"/>
      <c r="D39" s="25"/>
      <c r="E39" s="26"/>
      <c r="F39" s="3">
        <f>F38</f>
        <v>-174593</v>
      </c>
      <c r="G39" s="3">
        <f t="shared" ref="G39:H39" si="1">G38</f>
        <v>0</v>
      </c>
      <c r="H39" s="3">
        <f t="shared" si="1"/>
        <v>0</v>
      </c>
      <c r="I39" s="1" t="s">
        <v>6</v>
      </c>
    </row>
    <row r="40" spans="1:9" ht="15" customHeight="1" x14ac:dyDescent="0.2">
      <c r="A40" s="33" t="s">
        <v>24</v>
      </c>
      <c r="B40" s="34"/>
      <c r="C40" s="34"/>
      <c r="D40" s="34"/>
      <c r="E40" s="34"/>
      <c r="F40" s="34"/>
      <c r="G40" s="34"/>
      <c r="H40" s="34"/>
      <c r="I40" s="35"/>
    </row>
    <row r="41" spans="1:9" ht="15" customHeight="1" x14ac:dyDescent="0.2">
      <c r="A41" s="33" t="s">
        <v>25</v>
      </c>
      <c r="B41" s="36"/>
      <c r="C41" s="36"/>
      <c r="D41" s="36"/>
      <c r="E41" s="36"/>
      <c r="F41" s="36"/>
      <c r="G41" s="36"/>
      <c r="H41" s="36"/>
      <c r="I41" s="37"/>
    </row>
    <row r="42" spans="1:9" ht="59.25" customHeight="1" x14ac:dyDescent="0.2">
      <c r="A42" s="4" t="s">
        <v>18</v>
      </c>
      <c r="B42" s="4" t="s">
        <v>28</v>
      </c>
      <c r="C42" s="5" t="s">
        <v>26</v>
      </c>
      <c r="D42" s="4" t="s">
        <v>27</v>
      </c>
      <c r="E42" s="4" t="s">
        <v>17</v>
      </c>
      <c r="F42" s="6">
        <v>-30000</v>
      </c>
      <c r="G42" s="6">
        <v>0</v>
      </c>
      <c r="H42" s="6">
        <v>0</v>
      </c>
      <c r="I42" s="10" t="s">
        <v>77</v>
      </c>
    </row>
    <row r="43" spans="1:9" ht="15" customHeight="1" x14ac:dyDescent="0.35">
      <c r="A43" s="24" t="s">
        <v>20</v>
      </c>
      <c r="B43" s="25"/>
      <c r="C43" s="25"/>
      <c r="D43" s="25"/>
      <c r="E43" s="26"/>
      <c r="F43" s="3">
        <f>SUM(F42:F42)</f>
        <v>-30000</v>
      </c>
      <c r="G43" s="3">
        <f>SUM(G42:G42)</f>
        <v>0</v>
      </c>
      <c r="H43" s="3">
        <f>SUM(H42:H42)</f>
        <v>0</v>
      </c>
      <c r="I43" s="1" t="s">
        <v>6</v>
      </c>
    </row>
    <row r="44" spans="1:9" ht="15" customHeight="1" x14ac:dyDescent="0.35">
      <c r="A44" s="24" t="s">
        <v>4</v>
      </c>
      <c r="B44" s="25"/>
      <c r="C44" s="25"/>
      <c r="D44" s="25"/>
      <c r="E44" s="26"/>
      <c r="F44" s="3">
        <f>F43</f>
        <v>-30000</v>
      </c>
      <c r="G44" s="3">
        <f t="shared" ref="G44:H44" si="2">G43</f>
        <v>0</v>
      </c>
      <c r="H44" s="3">
        <f t="shared" si="2"/>
        <v>0</v>
      </c>
      <c r="I44" s="1" t="s">
        <v>6</v>
      </c>
    </row>
    <row r="45" spans="1:9" ht="15" x14ac:dyDescent="0.35">
      <c r="A45" s="27" t="s">
        <v>5</v>
      </c>
      <c r="B45" s="28"/>
      <c r="C45" s="28"/>
      <c r="D45" s="28"/>
      <c r="E45" s="29"/>
      <c r="F45" s="2">
        <f>F18+F33++F44+F39</f>
        <v>342970.24000000022</v>
      </c>
      <c r="G45" s="2">
        <f t="shared" ref="G45:H45" si="3">G18+G33++G44+G39</f>
        <v>0</v>
      </c>
      <c r="H45" s="2">
        <f t="shared" si="3"/>
        <v>0</v>
      </c>
      <c r="I45" s="1" t="s">
        <v>6</v>
      </c>
    </row>
  </sheetData>
  <autoFilter ref="A4:I18"/>
  <mergeCells count="49">
    <mergeCell ref="A23:A24"/>
    <mergeCell ref="I23:I24"/>
    <mergeCell ref="A11:A12"/>
    <mergeCell ref="B11:B12"/>
    <mergeCell ref="C11:C12"/>
    <mergeCell ref="D11:D12"/>
    <mergeCell ref="I11:I12"/>
    <mergeCell ref="A13:A14"/>
    <mergeCell ref="B13:B14"/>
    <mergeCell ref="C13:C14"/>
    <mergeCell ref="D13:D14"/>
    <mergeCell ref="I13:I14"/>
    <mergeCell ref="A7:A8"/>
    <mergeCell ref="B7:B8"/>
    <mergeCell ref="C7:C8"/>
    <mergeCell ref="D7:D8"/>
    <mergeCell ref="I7:I8"/>
    <mergeCell ref="A9:A10"/>
    <mergeCell ref="B9:B10"/>
    <mergeCell ref="C9:C10"/>
    <mergeCell ref="D9:D10"/>
    <mergeCell ref="I9:I10"/>
    <mergeCell ref="A44:E44"/>
    <mergeCell ref="A18:E18"/>
    <mergeCell ref="A33:E33"/>
    <mergeCell ref="A40:I40"/>
    <mergeCell ref="A41:I41"/>
    <mergeCell ref="A32:E32"/>
    <mergeCell ref="A19:I19"/>
    <mergeCell ref="A20:I20"/>
    <mergeCell ref="A35:I35"/>
    <mergeCell ref="A38:E38"/>
    <mergeCell ref="A39:E39"/>
    <mergeCell ref="A34:I34"/>
    <mergeCell ref="A45:E45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A43:E43"/>
    <mergeCell ref="A17:E1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подробное пояснение</vt:lpstr>
      <vt:lpstr>'Расходы подробное пояснение'!Заголовки_для_печати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2022-12-09T08:08:30Z</cp:lastPrinted>
  <dcterms:created xsi:type="dcterms:W3CDTF">2006-09-16T00:00:00Z</dcterms:created>
  <dcterms:modified xsi:type="dcterms:W3CDTF">2022-12-09T12:06:37Z</dcterms:modified>
</cp:coreProperties>
</file>